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9\"/>
    </mc:Choice>
  </mc:AlternateContent>
  <bookViews>
    <workbookView xWindow="0" yWindow="0" windowWidth="21600" windowHeight="9630"/>
  </bookViews>
  <sheets>
    <sheet name="ไตรมาส2(มค-มีค)" sheetId="1" r:id="rId1"/>
  </sheets>
  <externalReferences>
    <externalReference r:id="rId2"/>
  </externalReferences>
  <definedNames>
    <definedName name="_xlnm.Print_Area" localSheetId="0">'ไตรมาส2(มค-มีค)'!$A$1:$J$65</definedName>
    <definedName name="_xlnm.Print_Titles" localSheetId="0">'ไตรมาส2(มค-มีค)'!$1:$5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D65" i="1"/>
  <c r="C65" i="1"/>
  <c r="I63" i="1"/>
  <c r="D63" i="1"/>
  <c r="C63" i="1"/>
  <c r="I62" i="1"/>
  <c r="D62" i="1"/>
  <c r="C62" i="1"/>
  <c r="I60" i="1"/>
  <c r="D60" i="1"/>
  <c r="C60" i="1"/>
  <c r="I59" i="1"/>
  <c r="D59" i="1"/>
  <c r="C59" i="1"/>
  <c r="I57" i="1"/>
  <c r="D57" i="1"/>
  <c r="C57" i="1"/>
  <c r="I56" i="1"/>
  <c r="D56" i="1"/>
  <c r="C56" i="1"/>
  <c r="I54" i="1"/>
  <c r="D54" i="1"/>
  <c r="C54" i="1"/>
  <c r="I53" i="1"/>
  <c r="D53" i="1"/>
  <c r="C53" i="1"/>
  <c r="I52" i="1"/>
  <c r="D52" i="1"/>
  <c r="C52" i="1"/>
  <c r="I51" i="1"/>
  <c r="D51" i="1"/>
  <c r="C51" i="1"/>
  <c r="I49" i="1"/>
  <c r="D49" i="1"/>
  <c r="C49" i="1"/>
  <c r="I48" i="1"/>
  <c r="D48" i="1"/>
  <c r="C48" i="1"/>
  <c r="I47" i="1"/>
  <c r="D47" i="1"/>
  <c r="C47" i="1"/>
  <c r="I46" i="1"/>
  <c r="D46" i="1"/>
  <c r="C46" i="1"/>
  <c r="I45" i="1"/>
  <c r="D45" i="1"/>
  <c r="C45" i="1"/>
  <c r="I43" i="1"/>
  <c r="D43" i="1"/>
  <c r="C43" i="1"/>
  <c r="I41" i="1"/>
  <c r="D41" i="1"/>
  <c r="C41" i="1"/>
  <c r="I39" i="1"/>
  <c r="D39" i="1"/>
  <c r="C39" i="1"/>
  <c r="I37" i="1"/>
  <c r="D37" i="1"/>
  <c r="C37" i="1"/>
  <c r="I35" i="1"/>
  <c r="D35" i="1"/>
  <c r="C35" i="1"/>
  <c r="I33" i="1"/>
  <c r="D33" i="1"/>
  <c r="C33" i="1"/>
  <c r="I32" i="1"/>
  <c r="D32" i="1"/>
  <c r="C32" i="1"/>
  <c r="I30" i="1"/>
  <c r="D30" i="1"/>
  <c r="C30" i="1"/>
  <c r="I29" i="1"/>
  <c r="D29" i="1"/>
  <c r="C29" i="1"/>
  <c r="I28" i="1"/>
  <c r="D28" i="1"/>
  <c r="C28" i="1"/>
  <c r="I27" i="1"/>
  <c r="D27" i="1"/>
  <c r="C27" i="1"/>
  <c r="I26" i="1"/>
  <c r="D26" i="1"/>
  <c r="C26" i="1"/>
  <c r="I25" i="1"/>
  <c r="D25" i="1"/>
  <c r="C25" i="1"/>
  <c r="I24" i="1"/>
  <c r="D24" i="1"/>
  <c r="C24" i="1"/>
  <c r="I23" i="1"/>
  <c r="D23" i="1"/>
  <c r="C23" i="1"/>
  <c r="I21" i="1"/>
  <c r="D21" i="1"/>
  <c r="C21" i="1"/>
  <c r="I20" i="1"/>
  <c r="D20" i="1"/>
  <c r="C20" i="1"/>
  <c r="I19" i="1"/>
  <c r="D19" i="1"/>
  <c r="C19" i="1"/>
  <c r="I18" i="1"/>
  <c r="D18" i="1"/>
  <c r="C18" i="1"/>
  <c r="I17" i="1"/>
  <c r="D17" i="1"/>
  <c r="C17" i="1"/>
  <c r="I16" i="1"/>
  <c r="D16" i="1"/>
  <c r="C16" i="1"/>
  <c r="I15" i="1"/>
  <c r="D15" i="1"/>
  <c r="C15" i="1"/>
  <c r="I14" i="1"/>
  <c r="D14" i="1"/>
  <c r="C14" i="1"/>
  <c r="I13" i="1"/>
  <c r="D13" i="1"/>
  <c r="C13" i="1"/>
  <c r="I12" i="1"/>
  <c r="D12" i="1"/>
  <c r="C12" i="1"/>
  <c r="I11" i="1"/>
  <c r="D11" i="1"/>
  <c r="C11" i="1"/>
  <c r="I10" i="1"/>
  <c r="D10" i="1"/>
  <c r="C10" i="1"/>
  <c r="I9" i="1"/>
  <c r="D9" i="1"/>
  <c r="C9" i="1"/>
  <c r="I8" i="1"/>
  <c r="D8" i="1"/>
  <c r="C8" i="1"/>
  <c r="A2" i="1"/>
</calcChain>
</file>

<file path=xl/sharedStrings.xml><?xml version="1.0" encoding="utf-8"?>
<sst xmlns="http://schemas.openxmlformats.org/spreadsheetml/2006/main" count="165" uniqueCount="146">
  <si>
    <t xml:space="preserve"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 </t>
  </si>
  <si>
    <t>สำนักงานปลัดกระทรวงดิจิทัลเพื่อเศรษฐกิจและสังคม</t>
  </si>
  <si>
    <t>ลำดับที่</t>
  </si>
  <si>
    <t>รหัส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</si>
  <si>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</si>
  <si>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</si>
  <si>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</si>
  <si>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</si>
  <si>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</si>
  <si>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</t>
  </si>
  <si>
    <t>หมายเหตุ</t>
  </si>
  <si>
    <t>เลขประจำตัวประชาชน</t>
  </si>
  <si>
    <t>วันที่</t>
  </si>
  <si>
    <t>เลขที่</t>
  </si>
  <si>
    <t>SMEs</t>
  </si>
  <si>
    <t>กองกลาง (กก.)</t>
  </si>
  <si>
    <t>ใบสั่งซื้อสั่งจ้าง</t>
  </si>
  <si>
    <t>0416</t>
  </si>
  <si>
    <t>เช่าใช้ซอฟต์แวร์เพื่อสนับสนุนการจัดทำเอกสาร
ในรูปแบบอิเล็กทรอนิกส์และการจัดทำสื่อดิจิทัล</t>
  </si>
  <si>
    <t>ดศ 24/2569</t>
  </si>
  <si>
    <t>2048</t>
  </si>
  <si>
    <t>ซื้ออุปกรณ์ประกอบการจัดพิธีบำเพ็ญกุศลและ
แสดงความไว้อาลัย ในวาระครบ 100 วัน 
แห่งการสวรรคต จำนวน 13 รายการ</t>
  </si>
  <si>
    <t>ดศ 25/2569</t>
  </si>
  <si>
    <t>0067</t>
  </si>
  <si>
    <t>เช่าโครงการเช่าบริการระบบการประชุม ทางไกลผ่าน
จอภาพ</t>
  </si>
  <si>
    <t>ดศ 26/2569</t>
  </si>
  <si>
    <t>2541</t>
  </si>
  <si>
    <t>ซื้อกระดาษ PHOTO LAB PAPER จำนวน 1 รายการ</t>
  </si>
  <si>
    <t>ดศ 27/2569</t>
  </si>
  <si>
    <t>5635</t>
  </si>
  <si>
    <t>ซื้อหมึกพิมพ์คอมพิวเตอร์ จำนวน 4 รายการ</t>
  </si>
  <si>
    <t>ดศ 28/2569</t>
  </si>
  <si>
    <t>8541</t>
  </si>
  <si>
    <t>จ้างทำป้ายชื่อผู้บริหาร ภายในสำนักงานปลัดกระทรวงฯ 
จำนวน 3 รายการ</t>
  </si>
  <si>
    <t>ดศ 29/2569</t>
  </si>
  <si>
    <t>5447</t>
  </si>
  <si>
    <t>ซื้อวัสดุสำนักงานและวัสดุสิ่งพิมพ์ จำนวน 6 รายการ</t>
  </si>
  <si>
    <t>ดศ 30/2569</t>
  </si>
  <si>
    <t>1625</t>
  </si>
  <si>
    <t>ซื้อวัสดุวิทยาศาสตร์หรือการแพทย์ จำนวน 2 รายการ</t>
  </si>
  <si>
    <t>ดศ 31/2569</t>
  </si>
  <si>
    <t>ซื้อวัสดุสำนักงาน จำนวน 56 รายการ</t>
  </si>
  <si>
    <t>ดศ 32/2569</t>
  </si>
  <si>
    <t>ซื้อวัสดุไฟฟ้า จำนวน 4 รายการ</t>
  </si>
  <si>
    <t>ดศ 33/2569</t>
  </si>
  <si>
    <t>ซื้อวัสดุคอมพิวเตอร์ จำนวน 24 รายการ</t>
  </si>
  <si>
    <t>ดศ 34/2569</t>
  </si>
  <si>
    <t>5761</t>
  </si>
  <si>
    <t>จ้างบริหารจัดการระบบสารสนเทศ</t>
  </si>
  <si>
    <t>ดศ 35/2569</t>
  </si>
  <si>
    <t>5946</t>
  </si>
  <si>
    <t>จ้างซ่อมบำรุงรักษารถยนต์ราชการ จำนวน 10 คัน</t>
  </si>
  <si>
    <t>ดศ 36/2569</t>
  </si>
  <si>
    <t>จ้างทำตรายาง จำนวน 11 รายการ</t>
  </si>
  <si>
    <t>ดศ 37/2569</t>
  </si>
  <si>
    <t>สัญญา</t>
  </si>
  <si>
    <t>5287</t>
  </si>
  <si>
    <t>โครงการสร้างความตระหนักรู้อาชญากรรมออนไลน์ 
เพื่อเสริมสร้างภูมิคุ้มกันให้แก่ประชาชนเชิงรุก</t>
  </si>
  <si>
    <t>ส 20/2569</t>
  </si>
  <si>
    <t>0014</t>
  </si>
  <si>
    <t>โครงการเช่าระบบเครือข่าย ระบบเครือข่ายสำรอง 
และระบบเครือข่ายไร้สาย พื้นที่ส่วนขยายโซนซี 
ศูนย์ราชการฯ ประจำปีงบประมาณ 2568</t>
  </si>
  <si>
    <t>ส 21/2569</t>
  </si>
  <si>
    <t>4785</t>
  </si>
  <si>
    <t>จ้างบริการบำรุงรักษาและซ่อมแซมแก้ไขคอมพิวเตอร์โครงการบำรุงรักษาโครงการเพิ่มประสิทธิภาพ
งานตรวจพิสูจน์หลักฐาน ทางเทคโนโลยีสารสนเทศ 
เพื่อรองรับการให้บริการด้านสังคม</t>
  </si>
  <si>
    <t>ส 22/2569</t>
  </si>
  <si>
    <t>0219</t>
  </si>
  <si>
    <t>โครงการจัดหาระบบรักษาความปลอดภัย พื้นที่ส่วนกลาง และพื้นที่ภายในสำนักงานปลัดกระทรวงดิจิทัลเพื่อเศรษฐกิจและสังคม และสำนักงานรัฐมนตรี โครงการพัฒนาพื้นที่ส่วนขยายโซนซี ศูนย์ราชการฯ (เพิ่มเติม)</t>
  </si>
  <si>
    <t>ส 23/2569</t>
  </si>
  <si>
    <t>0132</t>
  </si>
  <si>
    <t>จ้างโครงการศูนย์ประสานงานและแก้ไขปัญหา
ข่าวปลอม (Anti-Fake News Center AFNC)</t>
  </si>
  <si>
    <t xml:space="preserve">ส 24/2569    </t>
  </si>
  <si>
    <t>0123</t>
  </si>
  <si>
    <t>โครงการจัดซื้อครุภัณฑ์คอมพิวเตอร์ เพื่อทดแทนและเพิ่มประสิทธิภาพในการทำงาน ประจำปีงบประมาณ พ.ศ. 2569
(คอมพิวเตอร์ออล อิน วัน (All-in-one Computer))</t>
  </si>
  <si>
    <t>ส 25/2569</t>
  </si>
  <si>
    <t>โครงการเพิ่มประสิทธิภาพการช่วยเหลือประชาชนด้าน
คดีและภัยออนไลน์</t>
  </si>
  <si>
    <t>ส 26/2569</t>
  </si>
  <si>
    <t>0105</t>
  </si>
  <si>
    <t>โครงการจัดซื้อครุภัณฑ์คอมพิวเตอร์ เพื่อทดแทนและเพิ่มประสิทธิภาพในการทำงาน ประจำปีงบประมาณ พ.ศ. 2569
(คอมพิวเตอร์ชนิดพกพา (NoteBook))</t>
  </si>
  <si>
    <t>ส 27/2569</t>
  </si>
  <si>
    <t>สำนักงานรัฐมนตรี (สร)</t>
  </si>
  <si>
    <t>ซื้อวัสดุคอมพิวเตอร์ (หมึกเครื่องพิมพ์)</t>
  </si>
  <si>
    <t>สร 2/2569</t>
  </si>
  <si>
    <t>จ้างทำป้ายชื่อและป้ายตำแหน่ง</t>
  </si>
  <si>
    <t>สร 3/2569</t>
  </si>
  <si>
    <t>กลุ่มพัฒนาระบบบริหาร (พร)</t>
  </si>
  <si>
    <t>ซื้อตู้ทำน้ำร้อนน้ำเย็น</t>
  </si>
  <si>
    <t>ดศ ๐๒๐๐.๑๓/๒๒๘๔</t>
  </si>
  <si>
    <t>กลุ่มตรวจสอบภายใน (ตส)</t>
  </si>
  <si>
    <t>ซื้อวัสดุสำนักงานและวัสดุคอมพิวเตอร์</t>
  </si>
  <si>
    <t xml:space="preserve">ดศ 0200.12/3841 </t>
  </si>
  <si>
    <t>กลุ่มงานบริหารงานบุคคล (บค)</t>
  </si>
  <si>
    <t>7598</t>
  </si>
  <si>
    <t>ซื้อตู้จัดเก็บอุปกรณ์อิเล็กทรอนิกส์และ อุปกรณ์สำนักงาน จำนวน ๑ รายการ</t>
  </si>
  <si>
    <t xml:space="preserve">ดศ ๐๒๑๖.๒/๒๕๔ </t>
  </si>
  <si>
    <t>กองการสื่อสารโทรคมนาคม (กส)</t>
  </si>
  <si>
    <t xml:space="preserve">จ้างย้ายโทรศัพท์และเปิด Lan Port </t>
  </si>
  <si>
    <t xml:space="preserve"> ดศ 0210/5994</t>
  </si>
  <si>
    <t>กองกฎหมาย (กม)</t>
  </si>
  <si>
    <t>ซื้อวัสดุคอมพิวเตอร์ (อุปกรณ์จัดเก็บข้อมูล)</t>
  </si>
  <si>
    <t xml:space="preserve"> ดศ ๐๒๐๒/๕๕๕๙</t>
  </si>
  <si>
    <t>กองยุทธศาสตร์และแผนงาน (ยศ.)</t>
  </si>
  <si>
    <t>8123</t>
  </si>
  <si>
    <t>เช่ารถตู้ปรับอากาศ (พร้อมคนขับและรวมค่าน้ำมันเชื้อเพลิง) เดินทางวันที่ 18-20 กุมภาพันธ์ 2569 
ณ จ.นครพนม</t>
  </si>
  <si>
    <t>ดศ 0205/3166</t>
  </si>
  <si>
    <t>7283</t>
  </si>
  <si>
    <t>ดศ 0205/3269</t>
  </si>
  <si>
    <t>จัดซื้อวัสดุคอมพิวเตอร์ 3 รายการ</t>
  </si>
  <si>
    <t>ดศ 0205/5229</t>
  </si>
  <si>
    <t>4151</t>
  </si>
  <si>
    <t>เช่ารถตู้ปรับอากาศ (พร้อม คนขับ และรวมค่าน้ำมันเชื้อเพลิง) เดินทางวันที่ 12-13 มีนาคม 2569  
ณ จ.สงขลา (คันที่ 1)</t>
  </si>
  <si>
    <t xml:space="preserve">ดศ 0205/4518  </t>
  </si>
  <si>
    <t>3085</t>
  </si>
  <si>
    <t>เช่ารถตู้ปรับอากาศ (พร้อม คนขับ และรวมค่าน้ำมันเชื้อเพลิง) เดินทางวันที่ 12-13 มีนาคม 2569 
ณ จ.สงขลา (คันที่2)</t>
  </si>
  <si>
    <t>ดศ 0205/4526</t>
  </si>
  <si>
    <t>กองงานดิจิทัลจังหวัด (ดจ)</t>
  </si>
  <si>
    <t>เช่ารถตู้ปรับอากาศพร้อมคนขับ (รวมค่าน้ำมันเชื้อเพลิง) 
ณ จังหวัดสุราษฎร์ธานี</t>
  </si>
  <si>
    <t>ดศ 0213/56</t>
  </si>
  <si>
    <t>0310</t>
  </si>
  <si>
    <t>เช่ารถตู้ปรับอากาศพร้อมคนขับ (รวมค่าน้ำมันเชื้อเพลิง) 
ณ จังหวัดนครศรีธรรมราช และจังหวัดพัทลุง (คันที่ 1)</t>
  </si>
  <si>
    <t>ดศ 0213/4293</t>
  </si>
  <si>
    <t>6746</t>
  </si>
  <si>
    <t>เช่ารถตู้ปรับอากาศพร้อมคนขับ (รวมค่าน้ำมันเชื้อเพลิง) 
ณ จังหวัดนครศรีธรรมราช และจังหวัดพัทลุง (คันที่ 2)</t>
  </si>
  <si>
    <t>ดศ 0213/4324</t>
  </si>
  <si>
    <t>7425</t>
  </si>
  <si>
    <t xml:space="preserve">จ้างออกแบบและจัดทำกระเป๋าใส่เอกสารสำหรับผู้เข้าร่วมอบรม ภายใต้โครงการขับเคลื่อนการใช้งาน e-Document </t>
  </si>
  <si>
    <t>ดศ 0213/5886</t>
  </si>
  <si>
    <t>กองป้องกันและปราบปรามการกระทำความผิดทางเทคโนโลยีสารสนเทศ (ปท)</t>
  </si>
  <si>
    <t>ซื้อวัสดุไฟฟ้าและวิทยุ วัสดุสำนักงานและ
วัสดุคอมพิวเตอร์ จำนวน ๓ รายการ</t>
  </si>
  <si>
    <t>ดศ ๐๒๐๔.๑/๒๑๓</t>
  </si>
  <si>
    <t xml:space="preserve">จ้างทำโลโก้สแตนเลส ยกขอบและงานไดคัส 
Interior film พร้อมติดตั้ง จำนวน ๒ รายการ </t>
  </si>
  <si>
    <t xml:space="preserve">ดศ ๐๒๐๔.๑/๔๑๕ </t>
  </si>
  <si>
    <t>ศูนย์ปฏิบัติการเพื่อป้องกันและปราบปรามอาชญากรรมทางเทคโนโลยี (ศปอท)</t>
  </si>
  <si>
    <t>ซื้อวัสดุสำนักงาน</t>
  </si>
  <si>
    <t>5764</t>
  </si>
  <si>
    <t>เช่ารถตู้ปรับอากาศพร้อมคนขับ (รวมค่าน้ำมันเชื้อเพลิง)</t>
  </si>
  <si>
    <t xml:space="preserve">ดศ ๐๒๑๗/๓๑๕๘ </t>
  </si>
  <si>
    <t>ศูนย์ปฏิบัติการต่อต้านการทุจริต (ศปท)</t>
  </si>
  <si>
    <t>ซื้อวัสดุ</t>
  </si>
  <si>
    <t>ดศ 0200.14/3161</t>
  </si>
  <si>
    <t>8592</t>
  </si>
  <si>
    <t>เช่าห้องประชุมพร้อมอุปกรณ์แอลซีดี</t>
  </si>
  <si>
    <t>ดศ 0200.14/๕๓๕๕</t>
  </si>
  <si>
    <t>ศูนย์เทคโนโลยีสารสนเทศและการสื่อสาร (ศท)</t>
  </si>
  <si>
    <t>2116</t>
  </si>
  <si>
    <t>เช่าใช้บริการใบรับรองอิเล็กทรอนิกส์ความปลอดภัยสำหรับเว็บไซต์ (Secure Socket Layer Certificate : SSL Certificate) ชนิด Wildcard</t>
  </si>
  <si>
    <t>ดศ ๐๒๐๖/๒๔๗๐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</si>
</sst>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870000]d/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3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49" fontId="3" fillId="0" borderId="1" xfId="0" applyNumberFormat="1" applyFont="1" applyBorder="1" applyAlignment="1" applyProtection="1">
      <alignment horizontal="center" vertical="top"/>
      <protection locked="0"/>
    </xf>
    <xf numFmtId="0" fontId="3" fillId="0" borderId="1" xfId="0" applyNumberFormat="1" applyFont="1" applyBorder="1" applyAlignment="1" applyProtection="1">
      <alignment horizontal="center" vertical="top"/>
    </xf>
    <xf numFmtId="0" fontId="3" fillId="0" borderId="1" xfId="0" applyNumberFormat="1" applyFont="1" applyBorder="1" applyAlignment="1" applyProtection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43" fontId="3" fillId="0" borderId="1" xfId="1" applyFont="1" applyBorder="1" applyAlignment="1" applyProtection="1">
      <alignment horizontal="right" vertical="top"/>
      <protection locked="0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2" applyNumberFormat="1" applyFont="1" applyFill="1" applyBorder="1" applyAlignment="1">
      <alignment horizontal="left" vertical="top" wrapText="1"/>
    </xf>
    <xf numFmtId="0" fontId="3" fillId="0" borderId="1" xfId="2" applyFont="1" applyBorder="1" applyAlignment="1">
      <alignment vertical="top" wrapText="1"/>
    </xf>
    <xf numFmtId="4" fontId="3" fillId="0" borderId="1" xfId="2" applyNumberFormat="1" applyFont="1" applyBorder="1" applyAlignment="1">
      <alignment horizontal="right" vertical="top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43" fontId="3" fillId="0" borderId="0" xfId="1" applyFont="1" applyAlignment="1" applyProtection="1">
      <alignment horizontal="right" vertical="top"/>
      <protection locked="0"/>
    </xf>
    <xf numFmtId="164" fontId="3" fillId="0" borderId="0" xfId="0" applyNumberFormat="1" applyFont="1" applyAlignment="1" applyProtection="1">
      <alignment horizontal="center" vertical="top"/>
      <protection locked="0"/>
    </xf>
  </cellXfs>
  <cellStyles count="3">
    <cellStyle name="Comma" xfId="1" builtinId="3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1090083</xdr:colOff>
      <xdr:row>7</xdr:row>
      <xdr:rowOff>137584</xdr:rowOff>
    </xdr:from>
    <xdr:ext cx="184731" cy="264560"/>
    <xdr:sp macro="" textlink="">
      <xdr:nvSpPr>
        <xdr:cNvPr id="2" name="TextBox 1"/>
        <xdr:cNvSpPr txBox="1"/>
      </xdr:nvSpPr>
      <xdr:spPr>
        <a:xfrm>
          <a:off x="5776383" y="1804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9</xdr:row>
      <xdr:rowOff>137584</xdr:rowOff>
    </xdr:from>
    <xdr:ext cx="184731" cy="264560"/>
    <xdr:sp macro="" textlink="">
      <xdr:nvSpPr>
        <xdr:cNvPr id="3" name="TextBox 1"/>
        <xdr:cNvSpPr txBox="1"/>
      </xdr:nvSpPr>
      <xdr:spPr>
        <a:xfrm>
          <a:off x="5776383" y="29950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21</xdr:row>
      <xdr:rowOff>137584</xdr:rowOff>
    </xdr:from>
    <xdr:ext cx="184731" cy="255035"/>
    <xdr:sp macro="" textlink="">
      <xdr:nvSpPr>
        <xdr:cNvPr id="4" name="TextBox 1"/>
        <xdr:cNvSpPr txBox="1"/>
      </xdr:nvSpPr>
      <xdr:spPr>
        <a:xfrm>
          <a:off x="5776383" y="6433609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23</xdr:row>
      <xdr:rowOff>137584</xdr:rowOff>
    </xdr:from>
    <xdr:ext cx="184731" cy="264560"/>
    <xdr:sp macro="" textlink="">
      <xdr:nvSpPr>
        <xdr:cNvPr id="5" name="TextBox 1"/>
        <xdr:cNvSpPr txBox="1"/>
      </xdr:nvSpPr>
      <xdr:spPr>
        <a:xfrm>
          <a:off x="5776383" y="72051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8</xdr:row>
      <xdr:rowOff>137584</xdr:rowOff>
    </xdr:from>
    <xdr:ext cx="184731" cy="264560"/>
    <xdr:sp macro="" textlink="">
      <xdr:nvSpPr>
        <xdr:cNvPr id="6" name="TextBox 5"/>
        <xdr:cNvSpPr txBox="1"/>
      </xdr:nvSpPr>
      <xdr:spPr>
        <a:xfrm>
          <a:off x="5776383" y="22807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9</xdr:row>
      <xdr:rowOff>137584</xdr:rowOff>
    </xdr:from>
    <xdr:ext cx="184731" cy="264560"/>
    <xdr:sp macro="" textlink="">
      <xdr:nvSpPr>
        <xdr:cNvPr id="7" name="TextBox 6"/>
        <xdr:cNvSpPr txBox="1"/>
      </xdr:nvSpPr>
      <xdr:spPr>
        <a:xfrm>
          <a:off x="5776383" y="29950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10</xdr:row>
      <xdr:rowOff>137584</xdr:rowOff>
    </xdr:from>
    <xdr:ext cx="184731" cy="264560"/>
    <xdr:sp macro="" textlink="">
      <xdr:nvSpPr>
        <xdr:cNvPr id="8" name="TextBox 7"/>
        <xdr:cNvSpPr txBox="1"/>
      </xdr:nvSpPr>
      <xdr:spPr>
        <a:xfrm>
          <a:off x="5776383" y="35094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21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5776383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22</xdr:row>
      <xdr:rowOff>137584</xdr:rowOff>
    </xdr:from>
    <xdr:ext cx="184731" cy="264560"/>
    <xdr:sp macro="" textlink="">
      <xdr:nvSpPr>
        <xdr:cNvPr id="10" name="TextBox 9"/>
        <xdr:cNvSpPr txBox="1"/>
      </xdr:nvSpPr>
      <xdr:spPr>
        <a:xfrm>
          <a:off x="5776383" y="6671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24</xdr:row>
      <xdr:rowOff>137584</xdr:rowOff>
    </xdr:from>
    <xdr:ext cx="184731" cy="264560"/>
    <xdr:sp macro="" textlink="">
      <xdr:nvSpPr>
        <xdr:cNvPr id="11" name="TextBox 1"/>
        <xdr:cNvSpPr txBox="1"/>
      </xdr:nvSpPr>
      <xdr:spPr>
        <a:xfrm>
          <a:off x="5776383" y="79671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23</xdr:row>
      <xdr:rowOff>137584</xdr:rowOff>
    </xdr:from>
    <xdr:ext cx="184731" cy="264560"/>
    <xdr:sp macro="" textlink="">
      <xdr:nvSpPr>
        <xdr:cNvPr id="12" name="TextBox 11"/>
        <xdr:cNvSpPr txBox="1"/>
      </xdr:nvSpPr>
      <xdr:spPr>
        <a:xfrm>
          <a:off x="5776383" y="72051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24</xdr:row>
      <xdr:rowOff>137584</xdr:rowOff>
    </xdr:from>
    <xdr:ext cx="184731" cy="264560"/>
    <xdr:sp macro="" textlink="">
      <xdr:nvSpPr>
        <xdr:cNvPr id="13" name="TextBox 12"/>
        <xdr:cNvSpPr txBox="1"/>
      </xdr:nvSpPr>
      <xdr:spPr>
        <a:xfrm>
          <a:off x="5776383" y="79671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54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5776383" y="2287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54</xdr:row>
      <xdr:rowOff>137584</xdr:rowOff>
    </xdr:from>
    <xdr:ext cx="184731" cy="255035"/>
    <xdr:sp macro="" textlink="">
      <xdr:nvSpPr>
        <xdr:cNvPr id="15" name="TextBox 1"/>
        <xdr:cNvSpPr txBox="1"/>
      </xdr:nvSpPr>
      <xdr:spPr>
        <a:xfrm>
          <a:off x="5776383" y="23016634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56</xdr:row>
      <xdr:rowOff>137584</xdr:rowOff>
    </xdr:from>
    <xdr:ext cx="184731" cy="264560"/>
    <xdr:sp macro="" textlink="">
      <xdr:nvSpPr>
        <xdr:cNvPr id="16" name="TextBox 1"/>
        <xdr:cNvSpPr txBox="1"/>
      </xdr:nvSpPr>
      <xdr:spPr>
        <a:xfrm>
          <a:off x="5776383" y="237310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55</xdr:row>
      <xdr:rowOff>137584</xdr:rowOff>
    </xdr:from>
    <xdr:ext cx="184731" cy="264560"/>
    <xdr:sp macro="" textlink="">
      <xdr:nvSpPr>
        <xdr:cNvPr id="17" name="TextBox 16"/>
        <xdr:cNvSpPr txBox="1"/>
      </xdr:nvSpPr>
      <xdr:spPr>
        <a:xfrm>
          <a:off x="5776383" y="23254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56</xdr:row>
      <xdr:rowOff>137584</xdr:rowOff>
    </xdr:from>
    <xdr:ext cx="184731" cy="264560"/>
    <xdr:sp macro="" textlink="">
      <xdr:nvSpPr>
        <xdr:cNvPr id="18" name="TextBox 17"/>
        <xdr:cNvSpPr txBox="1"/>
      </xdr:nvSpPr>
      <xdr:spPr>
        <a:xfrm>
          <a:off x="5776383" y="237310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57</xdr:row>
      <xdr:rowOff>137584</xdr:rowOff>
    </xdr:from>
    <xdr:ext cx="184731" cy="255035"/>
    <xdr:sp macro="" textlink="">
      <xdr:nvSpPr>
        <xdr:cNvPr id="19" name="TextBox 1"/>
        <xdr:cNvSpPr txBox="1"/>
      </xdr:nvSpPr>
      <xdr:spPr>
        <a:xfrm>
          <a:off x="5776383" y="24207259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59</xdr:row>
      <xdr:rowOff>137584</xdr:rowOff>
    </xdr:from>
    <xdr:ext cx="184731" cy="264560"/>
    <xdr:sp macro="" textlink="">
      <xdr:nvSpPr>
        <xdr:cNvPr id="20" name="TextBox 1"/>
        <xdr:cNvSpPr txBox="1"/>
      </xdr:nvSpPr>
      <xdr:spPr>
        <a:xfrm>
          <a:off x="5776383" y="24683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58</xdr:row>
      <xdr:rowOff>137584</xdr:rowOff>
    </xdr:from>
    <xdr:ext cx="184731" cy="264560"/>
    <xdr:sp macro="" textlink="">
      <xdr:nvSpPr>
        <xdr:cNvPr id="21" name="TextBox 20"/>
        <xdr:cNvSpPr txBox="1"/>
      </xdr:nvSpPr>
      <xdr:spPr>
        <a:xfrm>
          <a:off x="5776383" y="24445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59</xdr:row>
      <xdr:rowOff>137584</xdr:rowOff>
    </xdr:from>
    <xdr:ext cx="184731" cy="264560"/>
    <xdr:sp macro="" textlink="">
      <xdr:nvSpPr>
        <xdr:cNvPr id="22" name="TextBox 21"/>
        <xdr:cNvSpPr txBox="1"/>
      </xdr:nvSpPr>
      <xdr:spPr>
        <a:xfrm>
          <a:off x="5776383" y="24683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24</xdr:row>
      <xdr:rowOff>137584</xdr:rowOff>
    </xdr:from>
    <xdr:ext cx="184731" cy="255035"/>
    <xdr:sp macro="" textlink="">
      <xdr:nvSpPr>
        <xdr:cNvPr id="23" name="TextBox 1"/>
        <xdr:cNvSpPr txBox="1"/>
      </xdr:nvSpPr>
      <xdr:spPr>
        <a:xfrm>
          <a:off x="5776383" y="7967134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26</xdr:row>
      <xdr:rowOff>137584</xdr:rowOff>
    </xdr:from>
    <xdr:ext cx="184731" cy="264560"/>
    <xdr:sp macro="" textlink="">
      <xdr:nvSpPr>
        <xdr:cNvPr id="24" name="TextBox 1"/>
        <xdr:cNvSpPr txBox="1"/>
      </xdr:nvSpPr>
      <xdr:spPr>
        <a:xfrm>
          <a:off x="5776383" y="10129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25</xdr:row>
      <xdr:rowOff>137584</xdr:rowOff>
    </xdr:from>
    <xdr:ext cx="184731" cy="264560"/>
    <xdr:sp macro="" textlink="">
      <xdr:nvSpPr>
        <xdr:cNvPr id="25" name="TextBox 24"/>
        <xdr:cNvSpPr txBox="1"/>
      </xdr:nvSpPr>
      <xdr:spPr>
        <a:xfrm>
          <a:off x="5776383" y="8957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54</xdr:row>
      <xdr:rowOff>0</xdr:rowOff>
    </xdr:from>
    <xdr:ext cx="184731" cy="264560"/>
    <xdr:sp macro="" textlink="">
      <xdr:nvSpPr>
        <xdr:cNvPr id="26" name="TextBox 1"/>
        <xdr:cNvSpPr txBox="1"/>
      </xdr:nvSpPr>
      <xdr:spPr>
        <a:xfrm>
          <a:off x="5776383" y="2287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26</xdr:row>
      <xdr:rowOff>137584</xdr:rowOff>
    </xdr:from>
    <xdr:ext cx="184731" cy="264560"/>
    <xdr:sp macro="" textlink="">
      <xdr:nvSpPr>
        <xdr:cNvPr id="27" name="TextBox 26"/>
        <xdr:cNvSpPr txBox="1"/>
      </xdr:nvSpPr>
      <xdr:spPr>
        <a:xfrm>
          <a:off x="5776383" y="10129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54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5776383" y="2287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59</xdr:row>
      <xdr:rowOff>137584</xdr:rowOff>
    </xdr:from>
    <xdr:ext cx="184731" cy="264560"/>
    <xdr:sp macro="" textlink="">
      <xdr:nvSpPr>
        <xdr:cNvPr id="29" name="TextBox 1"/>
        <xdr:cNvSpPr txBox="1"/>
      </xdr:nvSpPr>
      <xdr:spPr>
        <a:xfrm>
          <a:off x="5776383" y="24683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59</xdr:row>
      <xdr:rowOff>137584</xdr:rowOff>
    </xdr:from>
    <xdr:ext cx="184731" cy="264560"/>
    <xdr:sp macro="" textlink="">
      <xdr:nvSpPr>
        <xdr:cNvPr id="30" name="TextBox 29"/>
        <xdr:cNvSpPr txBox="1"/>
      </xdr:nvSpPr>
      <xdr:spPr>
        <a:xfrm>
          <a:off x="5776383" y="24683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33</xdr:row>
      <xdr:rowOff>137584</xdr:rowOff>
    </xdr:from>
    <xdr:ext cx="184731" cy="255035"/>
    <xdr:sp macro="" textlink="">
      <xdr:nvSpPr>
        <xdr:cNvPr id="31" name="TextBox 1"/>
        <xdr:cNvSpPr txBox="1"/>
      </xdr:nvSpPr>
      <xdr:spPr>
        <a:xfrm>
          <a:off x="5776383" y="13758334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49</xdr:row>
      <xdr:rowOff>0</xdr:rowOff>
    </xdr:from>
    <xdr:ext cx="184731" cy="264560"/>
    <xdr:sp macro="" textlink="">
      <xdr:nvSpPr>
        <xdr:cNvPr id="32" name="TextBox 1"/>
        <xdr:cNvSpPr txBox="1"/>
      </xdr:nvSpPr>
      <xdr:spPr>
        <a:xfrm>
          <a:off x="5776383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33" name="TextBox 32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49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5776383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49</xdr:row>
      <xdr:rowOff>0</xdr:rowOff>
    </xdr:from>
    <xdr:ext cx="184731" cy="264560"/>
    <xdr:sp macro="" textlink="">
      <xdr:nvSpPr>
        <xdr:cNvPr id="35" name="TextBox 1"/>
        <xdr:cNvSpPr txBox="1"/>
      </xdr:nvSpPr>
      <xdr:spPr>
        <a:xfrm>
          <a:off x="5776383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49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5776383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49</xdr:row>
      <xdr:rowOff>137584</xdr:rowOff>
    </xdr:from>
    <xdr:ext cx="184731" cy="255035"/>
    <xdr:sp macro="" textlink="">
      <xdr:nvSpPr>
        <xdr:cNvPr id="37" name="TextBox 1"/>
        <xdr:cNvSpPr txBox="1"/>
      </xdr:nvSpPr>
      <xdr:spPr>
        <a:xfrm>
          <a:off x="5776383" y="19854334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38" name="TextBox 1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50</xdr:row>
      <xdr:rowOff>137584</xdr:rowOff>
    </xdr:from>
    <xdr:ext cx="184731" cy="264560"/>
    <xdr:sp macro="" textlink="">
      <xdr:nvSpPr>
        <xdr:cNvPr id="39" name="TextBox 38"/>
        <xdr:cNvSpPr txBox="1"/>
      </xdr:nvSpPr>
      <xdr:spPr>
        <a:xfrm>
          <a:off x="5776383" y="20092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41" name="TextBox 1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43" name="TextBox 1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137584</xdr:rowOff>
    </xdr:from>
    <xdr:ext cx="184731" cy="255035"/>
    <xdr:sp macro="" textlink="">
      <xdr:nvSpPr>
        <xdr:cNvPr id="45" name="TextBox 1"/>
        <xdr:cNvSpPr txBox="1"/>
      </xdr:nvSpPr>
      <xdr:spPr>
        <a:xfrm>
          <a:off x="5776383" y="13043959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56</xdr:row>
      <xdr:rowOff>137584</xdr:rowOff>
    </xdr:from>
    <xdr:ext cx="184731" cy="264560"/>
    <xdr:sp macro="" textlink="">
      <xdr:nvSpPr>
        <xdr:cNvPr id="46" name="TextBox 1"/>
        <xdr:cNvSpPr txBox="1"/>
      </xdr:nvSpPr>
      <xdr:spPr>
        <a:xfrm>
          <a:off x="5776383" y="237310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31</xdr:row>
      <xdr:rowOff>137584</xdr:rowOff>
    </xdr:from>
    <xdr:ext cx="184731" cy="264560"/>
    <xdr:sp macro="" textlink="">
      <xdr:nvSpPr>
        <xdr:cNvPr id="47" name="TextBox 46"/>
        <xdr:cNvSpPr txBox="1"/>
      </xdr:nvSpPr>
      <xdr:spPr>
        <a:xfrm>
          <a:off x="5776383" y="132820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56</xdr:row>
      <xdr:rowOff>137584</xdr:rowOff>
    </xdr:from>
    <xdr:ext cx="184731" cy="264560"/>
    <xdr:sp macro="" textlink="">
      <xdr:nvSpPr>
        <xdr:cNvPr id="48" name="TextBox 47"/>
        <xdr:cNvSpPr txBox="1"/>
      </xdr:nvSpPr>
      <xdr:spPr>
        <a:xfrm>
          <a:off x="5776383" y="237310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56</xdr:row>
      <xdr:rowOff>137584</xdr:rowOff>
    </xdr:from>
    <xdr:ext cx="184731" cy="264560"/>
    <xdr:sp macro="" textlink="">
      <xdr:nvSpPr>
        <xdr:cNvPr id="49" name="TextBox 1"/>
        <xdr:cNvSpPr txBox="1"/>
      </xdr:nvSpPr>
      <xdr:spPr>
        <a:xfrm>
          <a:off x="5776383" y="237310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56</xdr:row>
      <xdr:rowOff>137584</xdr:rowOff>
    </xdr:from>
    <xdr:ext cx="184731" cy="264560"/>
    <xdr:sp macro="" textlink="">
      <xdr:nvSpPr>
        <xdr:cNvPr id="50" name="TextBox 49"/>
        <xdr:cNvSpPr txBox="1"/>
      </xdr:nvSpPr>
      <xdr:spPr>
        <a:xfrm>
          <a:off x="5776383" y="237310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56</xdr:row>
      <xdr:rowOff>137584</xdr:rowOff>
    </xdr:from>
    <xdr:ext cx="184731" cy="264560"/>
    <xdr:sp macro="" textlink="">
      <xdr:nvSpPr>
        <xdr:cNvPr id="51" name="TextBox 1"/>
        <xdr:cNvSpPr txBox="1"/>
      </xdr:nvSpPr>
      <xdr:spPr>
        <a:xfrm>
          <a:off x="5776383" y="237310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56</xdr:row>
      <xdr:rowOff>137584</xdr:rowOff>
    </xdr:from>
    <xdr:ext cx="184731" cy="264560"/>
    <xdr:sp macro="" textlink="">
      <xdr:nvSpPr>
        <xdr:cNvPr id="52" name="TextBox 51"/>
        <xdr:cNvSpPr txBox="1"/>
      </xdr:nvSpPr>
      <xdr:spPr>
        <a:xfrm>
          <a:off x="5776383" y="237310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63</xdr:row>
      <xdr:rowOff>137584</xdr:rowOff>
    </xdr:from>
    <xdr:ext cx="184731" cy="255035"/>
    <xdr:sp macro="" textlink="">
      <xdr:nvSpPr>
        <xdr:cNvPr id="53" name="TextBox 1"/>
        <xdr:cNvSpPr txBox="1"/>
      </xdr:nvSpPr>
      <xdr:spPr>
        <a:xfrm>
          <a:off x="5776383" y="25902709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35</xdr:row>
      <xdr:rowOff>0</xdr:rowOff>
    </xdr:from>
    <xdr:ext cx="184731" cy="264560"/>
    <xdr:sp macro="" textlink="">
      <xdr:nvSpPr>
        <xdr:cNvPr id="54" name="TextBox 1"/>
        <xdr:cNvSpPr txBox="1"/>
      </xdr:nvSpPr>
      <xdr:spPr>
        <a:xfrm>
          <a:off x="5776383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64</xdr:row>
      <xdr:rowOff>137584</xdr:rowOff>
    </xdr:from>
    <xdr:ext cx="184731" cy="264560"/>
    <xdr:sp macro="" textlink="">
      <xdr:nvSpPr>
        <xdr:cNvPr id="55" name="TextBox 54"/>
        <xdr:cNvSpPr txBox="1"/>
      </xdr:nvSpPr>
      <xdr:spPr>
        <a:xfrm>
          <a:off x="5776383" y="26140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35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5776383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35</xdr:row>
      <xdr:rowOff>0</xdr:rowOff>
    </xdr:from>
    <xdr:ext cx="184731" cy="264560"/>
    <xdr:sp macro="" textlink="">
      <xdr:nvSpPr>
        <xdr:cNvPr id="57" name="TextBox 1"/>
        <xdr:cNvSpPr txBox="1"/>
      </xdr:nvSpPr>
      <xdr:spPr>
        <a:xfrm>
          <a:off x="5776383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35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5776383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11</xdr:row>
      <xdr:rowOff>137584</xdr:rowOff>
    </xdr:from>
    <xdr:ext cx="184731" cy="264560"/>
    <xdr:sp macro="" textlink="">
      <xdr:nvSpPr>
        <xdr:cNvPr id="59" name="TextBox 58"/>
        <xdr:cNvSpPr txBox="1"/>
      </xdr:nvSpPr>
      <xdr:spPr>
        <a:xfrm>
          <a:off x="5776383" y="3738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12</xdr:row>
      <xdr:rowOff>137584</xdr:rowOff>
    </xdr:from>
    <xdr:ext cx="184731" cy="264560"/>
    <xdr:sp macro="" textlink="">
      <xdr:nvSpPr>
        <xdr:cNvPr id="60" name="TextBox 59"/>
        <xdr:cNvSpPr txBox="1"/>
      </xdr:nvSpPr>
      <xdr:spPr>
        <a:xfrm>
          <a:off x="5776383" y="39761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13</xdr:row>
      <xdr:rowOff>137584</xdr:rowOff>
    </xdr:from>
    <xdr:ext cx="184731" cy="264560"/>
    <xdr:sp macro="" textlink="">
      <xdr:nvSpPr>
        <xdr:cNvPr id="61" name="TextBox 60"/>
        <xdr:cNvSpPr txBox="1"/>
      </xdr:nvSpPr>
      <xdr:spPr>
        <a:xfrm>
          <a:off x="5776383" y="4471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14</xdr:row>
      <xdr:rowOff>137584</xdr:rowOff>
    </xdr:from>
    <xdr:ext cx="184731" cy="264560"/>
    <xdr:sp macro="" textlink="">
      <xdr:nvSpPr>
        <xdr:cNvPr id="62" name="TextBox 61"/>
        <xdr:cNvSpPr txBox="1"/>
      </xdr:nvSpPr>
      <xdr:spPr>
        <a:xfrm>
          <a:off x="5776383" y="4728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21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5776383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21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5776383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35</xdr:row>
      <xdr:rowOff>0</xdr:rowOff>
    </xdr:from>
    <xdr:ext cx="184731" cy="264560"/>
    <xdr:sp macro="" textlink="">
      <xdr:nvSpPr>
        <xdr:cNvPr id="65" name="TextBox 1"/>
        <xdr:cNvSpPr txBox="1"/>
      </xdr:nvSpPr>
      <xdr:spPr>
        <a:xfrm>
          <a:off x="5776383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35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5776383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35</xdr:row>
      <xdr:rowOff>0</xdr:rowOff>
    </xdr:from>
    <xdr:ext cx="184731" cy="264560"/>
    <xdr:sp macro="" textlink="">
      <xdr:nvSpPr>
        <xdr:cNvPr id="67" name="TextBox 1"/>
        <xdr:cNvSpPr txBox="1"/>
      </xdr:nvSpPr>
      <xdr:spPr>
        <a:xfrm>
          <a:off x="5776383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35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5776383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35</xdr:row>
      <xdr:rowOff>0</xdr:rowOff>
    </xdr:from>
    <xdr:ext cx="184731" cy="264560"/>
    <xdr:sp macro="" textlink="">
      <xdr:nvSpPr>
        <xdr:cNvPr id="69" name="TextBox 1"/>
        <xdr:cNvSpPr txBox="1"/>
      </xdr:nvSpPr>
      <xdr:spPr>
        <a:xfrm>
          <a:off x="5776383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35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5776383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35</xdr:row>
      <xdr:rowOff>137584</xdr:rowOff>
    </xdr:from>
    <xdr:ext cx="184731" cy="255035"/>
    <xdr:sp macro="" textlink="">
      <xdr:nvSpPr>
        <xdr:cNvPr id="71" name="TextBox 1"/>
        <xdr:cNvSpPr txBox="1"/>
      </xdr:nvSpPr>
      <xdr:spPr>
        <a:xfrm>
          <a:off x="5776383" y="14234584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72" name="TextBox 1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42</xdr:row>
      <xdr:rowOff>137584</xdr:rowOff>
    </xdr:from>
    <xdr:ext cx="184731" cy="264560"/>
    <xdr:sp macro="" textlink="">
      <xdr:nvSpPr>
        <xdr:cNvPr id="73" name="TextBox 72"/>
        <xdr:cNvSpPr txBox="1"/>
      </xdr:nvSpPr>
      <xdr:spPr>
        <a:xfrm>
          <a:off x="5776383" y="161395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75" name="TextBox 1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77" name="TextBox 1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79" name="TextBox 1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81" name="TextBox 1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83" name="TextBox 1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85" name="TextBox 1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5776383" y="1624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43</xdr:row>
      <xdr:rowOff>137584</xdr:rowOff>
    </xdr:from>
    <xdr:ext cx="184731" cy="255035"/>
    <xdr:sp macro="" textlink="">
      <xdr:nvSpPr>
        <xdr:cNvPr id="87" name="TextBox 1"/>
        <xdr:cNvSpPr txBox="1"/>
      </xdr:nvSpPr>
      <xdr:spPr>
        <a:xfrm>
          <a:off x="5776383" y="16377709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88" name="TextBox 1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44</xdr:row>
      <xdr:rowOff>137584</xdr:rowOff>
    </xdr:from>
    <xdr:ext cx="184731" cy="264560"/>
    <xdr:sp macro="" textlink="">
      <xdr:nvSpPr>
        <xdr:cNvPr id="89" name="TextBox 88"/>
        <xdr:cNvSpPr txBox="1"/>
      </xdr:nvSpPr>
      <xdr:spPr>
        <a:xfrm>
          <a:off x="5776383" y="16615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90" name="TextBox 89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91" name="TextBox 1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92" name="TextBox 91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93" name="TextBox 1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94" name="TextBox 93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95" name="TextBox 1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96" name="TextBox 95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97" name="TextBox 1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98" name="TextBox 97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99" name="TextBox 1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100" name="TextBox 99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101" name="TextBox 1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48</xdr:row>
      <xdr:rowOff>137584</xdr:rowOff>
    </xdr:from>
    <xdr:ext cx="184731" cy="264560"/>
    <xdr:sp macro="" textlink="">
      <xdr:nvSpPr>
        <xdr:cNvPr id="102" name="TextBox 101"/>
        <xdr:cNvSpPr txBox="1"/>
      </xdr:nvSpPr>
      <xdr:spPr>
        <a:xfrm>
          <a:off x="5776383" y="19111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37</xdr:row>
      <xdr:rowOff>137584</xdr:rowOff>
    </xdr:from>
    <xdr:ext cx="184731" cy="255035"/>
    <xdr:sp macro="" textlink="">
      <xdr:nvSpPr>
        <xdr:cNvPr id="103" name="TextBox 1"/>
        <xdr:cNvSpPr txBox="1"/>
      </xdr:nvSpPr>
      <xdr:spPr>
        <a:xfrm>
          <a:off x="5776383" y="14710834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04" name="TextBox 1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38</xdr:row>
      <xdr:rowOff>137584</xdr:rowOff>
    </xdr:from>
    <xdr:ext cx="184731" cy="264560"/>
    <xdr:sp macro="" textlink="">
      <xdr:nvSpPr>
        <xdr:cNvPr id="105" name="TextBox 104"/>
        <xdr:cNvSpPr txBox="1"/>
      </xdr:nvSpPr>
      <xdr:spPr>
        <a:xfrm>
          <a:off x="5776383" y="149489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07" name="TextBox 1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09" name="TextBox 1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11" name="TextBox 1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13" name="TextBox 1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15" name="TextBox 1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17" name="TextBox 1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5776383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27</xdr:row>
      <xdr:rowOff>137584</xdr:rowOff>
    </xdr:from>
    <xdr:ext cx="184731" cy="264560"/>
    <xdr:sp macro="" textlink="">
      <xdr:nvSpPr>
        <xdr:cNvPr id="119" name="TextBox 118"/>
        <xdr:cNvSpPr txBox="1"/>
      </xdr:nvSpPr>
      <xdr:spPr>
        <a:xfrm>
          <a:off x="5776383" y="10605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27</xdr:row>
      <xdr:rowOff>137584</xdr:rowOff>
    </xdr:from>
    <xdr:ext cx="184731" cy="264560"/>
    <xdr:sp macro="" textlink="">
      <xdr:nvSpPr>
        <xdr:cNvPr id="120" name="TextBox 1"/>
        <xdr:cNvSpPr txBox="1"/>
      </xdr:nvSpPr>
      <xdr:spPr>
        <a:xfrm>
          <a:off x="5776383" y="10605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27</xdr:row>
      <xdr:rowOff>137584</xdr:rowOff>
    </xdr:from>
    <xdr:ext cx="184731" cy="264560"/>
    <xdr:sp macro="" textlink="">
      <xdr:nvSpPr>
        <xdr:cNvPr id="121" name="TextBox 120"/>
        <xdr:cNvSpPr txBox="1"/>
      </xdr:nvSpPr>
      <xdr:spPr>
        <a:xfrm>
          <a:off x="5776383" y="10605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28</xdr:row>
      <xdr:rowOff>137584</xdr:rowOff>
    </xdr:from>
    <xdr:ext cx="184731" cy="264560"/>
    <xdr:sp macro="" textlink="">
      <xdr:nvSpPr>
        <xdr:cNvPr id="122" name="TextBox 121"/>
        <xdr:cNvSpPr txBox="1"/>
      </xdr:nvSpPr>
      <xdr:spPr>
        <a:xfrm>
          <a:off x="5776383" y="1158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28</xdr:row>
      <xdr:rowOff>137584</xdr:rowOff>
    </xdr:from>
    <xdr:ext cx="184731" cy="264560"/>
    <xdr:sp macro="" textlink="">
      <xdr:nvSpPr>
        <xdr:cNvPr id="123" name="TextBox 1"/>
        <xdr:cNvSpPr txBox="1"/>
      </xdr:nvSpPr>
      <xdr:spPr>
        <a:xfrm>
          <a:off x="5776383" y="1158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28</xdr:row>
      <xdr:rowOff>137584</xdr:rowOff>
    </xdr:from>
    <xdr:ext cx="184731" cy="264560"/>
    <xdr:sp macro="" textlink="">
      <xdr:nvSpPr>
        <xdr:cNvPr id="124" name="TextBox 123"/>
        <xdr:cNvSpPr txBox="1"/>
      </xdr:nvSpPr>
      <xdr:spPr>
        <a:xfrm>
          <a:off x="5776383" y="1158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29</xdr:row>
      <xdr:rowOff>137584</xdr:rowOff>
    </xdr:from>
    <xdr:ext cx="184731" cy="264560"/>
    <xdr:sp macro="" textlink="">
      <xdr:nvSpPr>
        <xdr:cNvPr id="125" name="TextBox 124"/>
        <xdr:cNvSpPr txBox="1"/>
      </xdr:nvSpPr>
      <xdr:spPr>
        <a:xfrm>
          <a:off x="5776383" y="12091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29</xdr:row>
      <xdr:rowOff>137584</xdr:rowOff>
    </xdr:from>
    <xdr:ext cx="184731" cy="264560"/>
    <xdr:sp macro="" textlink="">
      <xdr:nvSpPr>
        <xdr:cNvPr id="126" name="TextBox 1"/>
        <xdr:cNvSpPr txBox="1"/>
      </xdr:nvSpPr>
      <xdr:spPr>
        <a:xfrm>
          <a:off x="5776383" y="12091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29</xdr:row>
      <xdr:rowOff>137584</xdr:rowOff>
    </xdr:from>
    <xdr:ext cx="184731" cy="264560"/>
    <xdr:sp macro="" textlink="">
      <xdr:nvSpPr>
        <xdr:cNvPr id="127" name="TextBox 126"/>
        <xdr:cNvSpPr txBox="1"/>
      </xdr:nvSpPr>
      <xdr:spPr>
        <a:xfrm>
          <a:off x="5776383" y="12091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60</xdr:row>
      <xdr:rowOff>137584</xdr:rowOff>
    </xdr:from>
    <xdr:ext cx="184731" cy="255035"/>
    <xdr:sp macro="" textlink="">
      <xdr:nvSpPr>
        <xdr:cNvPr id="128" name="TextBox 1"/>
        <xdr:cNvSpPr txBox="1"/>
      </xdr:nvSpPr>
      <xdr:spPr>
        <a:xfrm>
          <a:off x="5776383" y="24950209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29" name="TextBox 1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61</xdr:row>
      <xdr:rowOff>137584</xdr:rowOff>
    </xdr:from>
    <xdr:ext cx="184731" cy="264560"/>
    <xdr:sp macro="" textlink="">
      <xdr:nvSpPr>
        <xdr:cNvPr id="130" name="TextBox 129"/>
        <xdr:cNvSpPr txBox="1"/>
      </xdr:nvSpPr>
      <xdr:spPr>
        <a:xfrm>
          <a:off x="5776383" y="251883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31" name="TextBox 130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32" name="TextBox 1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33" name="TextBox 132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34" name="TextBox 1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35" name="TextBox 134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36" name="TextBox 1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37" name="TextBox 136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38" name="TextBox 1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39" name="TextBox 138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40" name="TextBox 1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41" name="TextBox 140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42" name="TextBox 1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62</xdr:row>
      <xdr:rowOff>137584</xdr:rowOff>
    </xdr:from>
    <xdr:ext cx="184731" cy="264560"/>
    <xdr:sp macro="" textlink="">
      <xdr:nvSpPr>
        <xdr:cNvPr id="143" name="TextBox 142"/>
        <xdr:cNvSpPr txBox="1"/>
      </xdr:nvSpPr>
      <xdr:spPr>
        <a:xfrm>
          <a:off x="5776383" y="2542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39</xdr:row>
      <xdr:rowOff>137584</xdr:rowOff>
    </xdr:from>
    <xdr:ext cx="184731" cy="255035"/>
    <xdr:sp macro="" textlink="">
      <xdr:nvSpPr>
        <xdr:cNvPr id="144" name="TextBox 1"/>
        <xdr:cNvSpPr txBox="1"/>
      </xdr:nvSpPr>
      <xdr:spPr>
        <a:xfrm>
          <a:off x="5776383" y="15425209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40</xdr:row>
      <xdr:rowOff>137584</xdr:rowOff>
    </xdr:from>
    <xdr:ext cx="184731" cy="264560"/>
    <xdr:sp macro="" textlink="">
      <xdr:nvSpPr>
        <xdr:cNvPr id="145" name="TextBox 144"/>
        <xdr:cNvSpPr txBox="1"/>
      </xdr:nvSpPr>
      <xdr:spPr>
        <a:xfrm>
          <a:off x="5776383" y="156633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46" name="TextBox 1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47" name="TextBox 146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48" name="TextBox 1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49" name="TextBox 148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50" name="TextBox 1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51" name="TextBox 150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52" name="TextBox 1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53" name="TextBox 152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54" name="TextBox 1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55" name="TextBox 154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56" name="TextBox 1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57" name="TextBox 156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58" name="TextBox 1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45</xdr:row>
      <xdr:rowOff>137584</xdr:rowOff>
    </xdr:from>
    <xdr:ext cx="184731" cy="264560"/>
    <xdr:sp macro="" textlink="">
      <xdr:nvSpPr>
        <xdr:cNvPr id="159" name="TextBox 158"/>
        <xdr:cNvSpPr txBox="1"/>
      </xdr:nvSpPr>
      <xdr:spPr>
        <a:xfrm>
          <a:off x="5776383" y="17339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51</xdr:row>
      <xdr:rowOff>137584</xdr:rowOff>
    </xdr:from>
    <xdr:ext cx="184731" cy="264560"/>
    <xdr:sp macro="" textlink="">
      <xdr:nvSpPr>
        <xdr:cNvPr id="160" name="TextBox 1"/>
        <xdr:cNvSpPr txBox="1"/>
      </xdr:nvSpPr>
      <xdr:spPr>
        <a:xfrm>
          <a:off x="5776383" y="20806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51</xdr:row>
      <xdr:rowOff>137584</xdr:rowOff>
    </xdr:from>
    <xdr:ext cx="184731" cy="264560"/>
    <xdr:sp macro="" textlink="">
      <xdr:nvSpPr>
        <xdr:cNvPr id="161" name="TextBox 160"/>
        <xdr:cNvSpPr txBox="1"/>
      </xdr:nvSpPr>
      <xdr:spPr>
        <a:xfrm>
          <a:off x="5776383" y="20806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51</xdr:row>
      <xdr:rowOff>137584</xdr:rowOff>
    </xdr:from>
    <xdr:ext cx="184731" cy="264560"/>
    <xdr:sp macro="" textlink="">
      <xdr:nvSpPr>
        <xdr:cNvPr id="162" name="TextBox 1"/>
        <xdr:cNvSpPr txBox="1"/>
      </xdr:nvSpPr>
      <xdr:spPr>
        <a:xfrm>
          <a:off x="5776383" y="20806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51</xdr:row>
      <xdr:rowOff>137584</xdr:rowOff>
    </xdr:from>
    <xdr:ext cx="184731" cy="264560"/>
    <xdr:sp macro="" textlink="">
      <xdr:nvSpPr>
        <xdr:cNvPr id="163" name="TextBox 162"/>
        <xdr:cNvSpPr txBox="1"/>
      </xdr:nvSpPr>
      <xdr:spPr>
        <a:xfrm>
          <a:off x="5776383" y="20806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51</xdr:row>
      <xdr:rowOff>137584</xdr:rowOff>
    </xdr:from>
    <xdr:ext cx="184731" cy="264560"/>
    <xdr:sp macro="" textlink="">
      <xdr:nvSpPr>
        <xdr:cNvPr id="164" name="TextBox 1"/>
        <xdr:cNvSpPr txBox="1"/>
      </xdr:nvSpPr>
      <xdr:spPr>
        <a:xfrm>
          <a:off x="5776383" y="20806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51</xdr:row>
      <xdr:rowOff>137584</xdr:rowOff>
    </xdr:from>
    <xdr:ext cx="184731" cy="264560"/>
    <xdr:sp macro="" textlink="">
      <xdr:nvSpPr>
        <xdr:cNvPr id="165" name="TextBox 164"/>
        <xdr:cNvSpPr txBox="1"/>
      </xdr:nvSpPr>
      <xdr:spPr>
        <a:xfrm>
          <a:off x="5776383" y="20806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52</xdr:row>
      <xdr:rowOff>137584</xdr:rowOff>
    </xdr:from>
    <xdr:ext cx="184731" cy="264560"/>
    <xdr:sp macro="" textlink="">
      <xdr:nvSpPr>
        <xdr:cNvPr id="166" name="TextBox 1"/>
        <xdr:cNvSpPr txBox="1"/>
      </xdr:nvSpPr>
      <xdr:spPr>
        <a:xfrm>
          <a:off x="5776383" y="21559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52</xdr:row>
      <xdr:rowOff>137584</xdr:rowOff>
    </xdr:from>
    <xdr:ext cx="184731" cy="264560"/>
    <xdr:sp macro="" textlink="">
      <xdr:nvSpPr>
        <xdr:cNvPr id="167" name="TextBox 166"/>
        <xdr:cNvSpPr txBox="1"/>
      </xdr:nvSpPr>
      <xdr:spPr>
        <a:xfrm>
          <a:off x="5776383" y="21559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52</xdr:row>
      <xdr:rowOff>137584</xdr:rowOff>
    </xdr:from>
    <xdr:ext cx="184731" cy="264560"/>
    <xdr:sp macro="" textlink="">
      <xdr:nvSpPr>
        <xdr:cNvPr id="168" name="TextBox 1"/>
        <xdr:cNvSpPr txBox="1"/>
      </xdr:nvSpPr>
      <xdr:spPr>
        <a:xfrm>
          <a:off x="5776383" y="21559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52</xdr:row>
      <xdr:rowOff>137584</xdr:rowOff>
    </xdr:from>
    <xdr:ext cx="184731" cy="264560"/>
    <xdr:sp macro="" textlink="">
      <xdr:nvSpPr>
        <xdr:cNvPr id="169" name="TextBox 168"/>
        <xdr:cNvSpPr txBox="1"/>
      </xdr:nvSpPr>
      <xdr:spPr>
        <a:xfrm>
          <a:off x="5776383" y="21559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52</xdr:row>
      <xdr:rowOff>137584</xdr:rowOff>
    </xdr:from>
    <xdr:ext cx="184731" cy="264560"/>
    <xdr:sp macro="" textlink="">
      <xdr:nvSpPr>
        <xdr:cNvPr id="170" name="TextBox 1"/>
        <xdr:cNvSpPr txBox="1"/>
      </xdr:nvSpPr>
      <xdr:spPr>
        <a:xfrm>
          <a:off x="5776383" y="21559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52</xdr:row>
      <xdr:rowOff>137584</xdr:rowOff>
    </xdr:from>
    <xdr:ext cx="184731" cy="264560"/>
    <xdr:sp macro="" textlink="">
      <xdr:nvSpPr>
        <xdr:cNvPr id="171" name="TextBox 170"/>
        <xdr:cNvSpPr txBox="1"/>
      </xdr:nvSpPr>
      <xdr:spPr>
        <a:xfrm>
          <a:off x="5776383" y="21559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53</xdr:row>
      <xdr:rowOff>137584</xdr:rowOff>
    </xdr:from>
    <xdr:ext cx="184731" cy="264560"/>
    <xdr:sp macro="" textlink="">
      <xdr:nvSpPr>
        <xdr:cNvPr id="172" name="TextBox 1"/>
        <xdr:cNvSpPr txBox="1"/>
      </xdr:nvSpPr>
      <xdr:spPr>
        <a:xfrm>
          <a:off x="5776383" y="223022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53</xdr:row>
      <xdr:rowOff>137584</xdr:rowOff>
    </xdr:from>
    <xdr:ext cx="184731" cy="264560"/>
    <xdr:sp macro="" textlink="">
      <xdr:nvSpPr>
        <xdr:cNvPr id="173" name="TextBox 172"/>
        <xdr:cNvSpPr txBox="1"/>
      </xdr:nvSpPr>
      <xdr:spPr>
        <a:xfrm>
          <a:off x="5776383" y="223022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53</xdr:row>
      <xdr:rowOff>137584</xdr:rowOff>
    </xdr:from>
    <xdr:ext cx="184731" cy="264560"/>
    <xdr:sp macro="" textlink="">
      <xdr:nvSpPr>
        <xdr:cNvPr id="174" name="TextBox 1"/>
        <xdr:cNvSpPr txBox="1"/>
      </xdr:nvSpPr>
      <xdr:spPr>
        <a:xfrm>
          <a:off x="5776383" y="223022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53</xdr:row>
      <xdr:rowOff>137584</xdr:rowOff>
    </xdr:from>
    <xdr:ext cx="184731" cy="264560"/>
    <xdr:sp macro="" textlink="">
      <xdr:nvSpPr>
        <xdr:cNvPr id="175" name="TextBox 174"/>
        <xdr:cNvSpPr txBox="1"/>
      </xdr:nvSpPr>
      <xdr:spPr>
        <a:xfrm>
          <a:off x="5776383" y="223022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53</xdr:row>
      <xdr:rowOff>137584</xdr:rowOff>
    </xdr:from>
    <xdr:ext cx="184731" cy="264560"/>
    <xdr:sp macro="" textlink="">
      <xdr:nvSpPr>
        <xdr:cNvPr id="176" name="TextBox 1"/>
        <xdr:cNvSpPr txBox="1"/>
      </xdr:nvSpPr>
      <xdr:spPr>
        <a:xfrm>
          <a:off x="5776383" y="223022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53</xdr:row>
      <xdr:rowOff>137584</xdr:rowOff>
    </xdr:from>
    <xdr:ext cx="184731" cy="264560"/>
    <xdr:sp macro="" textlink="">
      <xdr:nvSpPr>
        <xdr:cNvPr id="177" name="TextBox 176"/>
        <xdr:cNvSpPr txBox="1"/>
      </xdr:nvSpPr>
      <xdr:spPr>
        <a:xfrm>
          <a:off x="5776383" y="223022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78" name="TextBox 1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80" name="TextBox 1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82" name="TextBox 1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84" name="TextBox 1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86" name="TextBox 1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88" name="TextBox 1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30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5776383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190" name="TextBox 1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192" name="TextBox 1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194" name="TextBox 1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196" name="TextBox 1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198" name="TextBox 1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200" name="TextBox 1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202" name="TextBox 1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5776383" y="157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41</xdr:row>
      <xdr:rowOff>137584</xdr:rowOff>
    </xdr:from>
    <xdr:ext cx="184731" cy="255035"/>
    <xdr:sp macro="" textlink="">
      <xdr:nvSpPr>
        <xdr:cNvPr id="204" name="TextBox 1"/>
        <xdr:cNvSpPr txBox="1"/>
      </xdr:nvSpPr>
      <xdr:spPr>
        <a:xfrm>
          <a:off x="5776383" y="15901459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42</xdr:row>
      <xdr:rowOff>137584</xdr:rowOff>
    </xdr:from>
    <xdr:ext cx="184731" cy="264560"/>
    <xdr:sp macro="" textlink="">
      <xdr:nvSpPr>
        <xdr:cNvPr id="205" name="TextBox 204"/>
        <xdr:cNvSpPr txBox="1"/>
      </xdr:nvSpPr>
      <xdr:spPr>
        <a:xfrm>
          <a:off x="5776383" y="161395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34;&#3618;&#3591;&#3634;&#3609;&#3592;&#3633;&#3604;&#3595;&#3639;&#3657;&#3629;&#3592;&#3633;&#3604;&#3592;&#3657;&#3634;&#3591;%20&#3611;&#3637;%202569%20-%20&#3619;&#3634;&#3618;&#3652;&#3605;&#3619;&#3617;&#3634;&#3626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ส่วนแรก"/>
      <sheetName val="หน้าปก"/>
      <sheetName val="งบประมาณ 64"/>
      <sheetName val="งบประมาณ 65"/>
      <sheetName val="งบประมาณ 67"/>
      <sheetName val="ไตรมาส"/>
      <sheetName val="ข้อมูล"/>
      <sheetName val="ไตรมาส1(ตค-ธค)"/>
      <sheetName val="ไตรมาส2(มค-มีค)"/>
      <sheetName val="ไตรมาส3(เมย-มิย)"/>
      <sheetName val="ไตรมาส4(กค-กย) "/>
      <sheetName val="ไตรมาส2(ม.ค-มี.ค65)"/>
      <sheetName val="Sheet2"/>
      <sheetName val="ไตรมาส3(เม.ย-มิย65)"/>
      <sheetName val="ไตรมาส4(ก.ค-ก.ย65)"/>
    </sheetNames>
    <sheetDataSet>
      <sheetData sheetId="0"/>
      <sheetData sheetId="1">
        <row r="2">
          <cell r="J2">
            <v>1</v>
          </cell>
          <cell r="K2" t="str">
            <v>2 (เดือนตุลาคม ถึง เดือนธันวาคม พ.ศ. 2568)</v>
          </cell>
        </row>
        <row r="3">
          <cell r="C3">
            <v>2</v>
          </cell>
          <cell r="J3">
            <v>2</v>
          </cell>
          <cell r="K3" t="str">
            <v>2 (เดือนมกราคม ถึง เดือนมีนาคม พ.ศ. 2569)</v>
          </cell>
        </row>
        <row r="4">
          <cell r="J4">
            <v>3</v>
          </cell>
          <cell r="K4" t="str">
            <v>2 (เดือนเมษายน ถึง เดือนมิถุนายน พ.ศ. 2569)</v>
          </cell>
        </row>
        <row r="5">
          <cell r="J5">
            <v>4</v>
          </cell>
          <cell r="K5" t="str">
            <v>2 (เดือนกรกฎาคม ถึง เดือนกันยายน พ.ศ. 2569)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view="pageBreakPreview" zoomScaleNormal="100" zoomScaleSheetLayoutView="100" workbookViewId="0">
      <pane ySplit="5" topLeftCell="A43" activePane="bottomLeft" state="frozen"/>
      <selection pane="bottomLeft" activeCell="E28" sqref="E28:E30"/>
    </sheetView>
  </sheetViews>
  <sheetFormatPr defaultColWidth="9.140625" defaultRowHeight="18.75" x14ac:dyDescent="0.25"/>
  <cols>
    <col min="1" max="1" width="5.7109375" style="26" customWidth="1"/>
    <col min="2" max="2" width="6.7109375" style="27" customWidth="1"/>
    <col min="3" max="3" width="18.85546875" style="28" customWidth="1"/>
    <col min="4" max="4" width="39" style="29" customWidth="1"/>
    <col min="5" max="5" width="37.140625" style="12" customWidth="1"/>
    <col min="6" max="6" width="16.7109375" style="30" customWidth="1"/>
    <col min="7" max="7" width="11.7109375" style="31" customWidth="1"/>
    <col min="8" max="8" width="16.7109375" style="26" customWidth="1"/>
    <col min="9" max="9" width="8.42578125" style="26" customWidth="1"/>
    <col min="10" max="10" width="9.140625" style="12" customWidth="1"/>
    <col min="11" max="16384" width="9.140625" style="12"/>
  </cols>
  <sheetData>
    <row r="1" spans="1:10" s="2" customForma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x14ac:dyDescent="0.25">
      <c r="A2" s="1" t="str">
        <f>"ประจำไตรมาสที่"&amp;" "&amp;INDEX([1]ส่วนแรก!K2:K22,MATCH([1]ส่วนแรก!C3,[1]ส่วนแรก!J2:J5,0))</f>
        <v>ประจำไตรมาสที่ 2 (เดือนมกราคม ถึง เดือนมีนาคม พ.ศ. 2569)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x14ac:dyDescent="0.25">
      <c r="A4" s="4" t="s">
        <v>2</v>
      </c>
      <c r="B4" s="5" t="s">
        <v>3</v>
      </c>
      <c r="C4" s="6" t="s">
        <v>4</v>
      </c>
      <c r="D4" s="7" t="s">
        <v>5</v>
      </c>
      <c r="E4" s="4" t="s">
        <v>6</v>
      </c>
      <c r="F4" s="8" t="s">
        <v>7</v>
      </c>
      <c r="G4" s="4" t="s">
        <v>8</v>
      </c>
      <c r="H4" s="4"/>
      <c r="I4" s="9" t="s">
        <v>9</v>
      </c>
      <c r="J4" s="4" t="s">
        <v>10</v>
      </c>
    </row>
    <row r="5" spans="1:10" s="2" customFormat="1" x14ac:dyDescent="0.25">
      <c r="A5" s="4"/>
      <c r="B5" s="5"/>
      <c r="C5" s="6" t="s">
        <v>11</v>
      </c>
      <c r="D5" s="7"/>
      <c r="E5" s="4"/>
      <c r="F5" s="8"/>
      <c r="G5" s="10" t="s">
        <v>12</v>
      </c>
      <c r="H5" s="9" t="s">
        <v>13</v>
      </c>
      <c r="I5" s="9" t="s">
        <v>14</v>
      </c>
      <c r="J5" s="4"/>
    </row>
    <row r="6" spans="1:10" x14ac:dyDescent="0.25">
      <c r="A6" s="11" t="s">
        <v>15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25">
      <c r="A7" s="11" t="s">
        <v>16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ht="37.5" x14ac:dyDescent="0.25">
      <c r="A8" s="13">
        <v>1</v>
      </c>
      <c r="B8" s="14" t="s">
        <v>17</v>
      </c>
      <c r="C8" s="15" t="str">
        <f>INDEX([1]!Table3[เลขประจำตัวผู้เสียภาษี/เลขประจำตัวประชาชน],MATCH(B8,[1]!Table3[รหัส],))</f>
        <v>1015548010416</v>
      </c>
      <c r="D8" s="16" t="str">
        <f>INDEX([1]!Table3[ชื่อผู้ประกอบการ],MATCH(B8,[1]!Table3[รหัส],))</f>
        <v>บริษัท บีทามส์โซลูชั่น จำกัด</v>
      </c>
      <c r="E8" s="17" t="s">
        <v>18</v>
      </c>
      <c r="F8" s="18">
        <v>133800</v>
      </c>
      <c r="G8" s="19">
        <v>46038</v>
      </c>
      <c r="H8" s="13" t="s">
        <v>19</v>
      </c>
      <c r="I8" s="20" t="str">
        <f>INDEX([1]!Table3[SMEs],MATCH(B8,[1]!Table3[รหัส],))</f>
        <v>-</v>
      </c>
      <c r="J8" s="21"/>
    </row>
    <row r="9" spans="1:10" ht="56.25" x14ac:dyDescent="0.25">
      <c r="A9" s="13">
        <v>2</v>
      </c>
      <c r="B9" s="14" t="s">
        <v>20</v>
      </c>
      <c r="C9" s="15" t="str">
        <f>INDEX([1]!Table3[เลขประจำตัวผู้เสียภาษี/เลขประจำตัวประชาชน],MATCH(B9,[1]!Table3[รหัส],))</f>
        <v>0105557002048</v>
      </c>
      <c r="D9" s="16" t="str">
        <f>INDEX([1]!Table3[ชื่อผู้ประกอบการ],MATCH(B9,[1]!Table3[รหัส],))</f>
        <v>บริษัท ไอซัพพลาย จำกัด</v>
      </c>
      <c r="E9" s="17" t="s">
        <v>21</v>
      </c>
      <c r="F9" s="18">
        <v>99317.4</v>
      </c>
      <c r="G9" s="19">
        <v>46044</v>
      </c>
      <c r="H9" s="13" t="s">
        <v>22</v>
      </c>
      <c r="I9" s="20" t="str">
        <f>INDEX([1]!Table3[SMEs],MATCH(B9,[1]!Table3[รหัส],))</f>
        <v>√</v>
      </c>
      <c r="J9" s="21"/>
    </row>
    <row r="10" spans="1:10" ht="40.5" customHeight="1" x14ac:dyDescent="0.25">
      <c r="A10" s="13">
        <v>3</v>
      </c>
      <c r="B10" s="14" t="s">
        <v>23</v>
      </c>
      <c r="C10" s="15" t="str">
        <f>INDEX([1]!Table3[เลขประจำตัวผู้เสียภาษี/เลขประจำตัวประชาชน],MATCH(B10,[1]!Table3[รหัส],))</f>
        <v>0107546000067</v>
      </c>
      <c r="D10" s="16" t="str">
        <f>INDEX([1]!Table3[ชื่อผู้ประกอบการ],MATCH(B10,[1]!Table3[รหัส],))</f>
        <v>บริษัท แอดวานซ์ อินโฟร์ เมชั่น เทคโนโลยี จำกัด (มหาชน)</v>
      </c>
      <c r="E10" s="17" t="s">
        <v>24</v>
      </c>
      <c r="F10" s="18">
        <v>34174.76</v>
      </c>
      <c r="G10" s="19">
        <v>46049</v>
      </c>
      <c r="H10" s="13" t="s">
        <v>25</v>
      </c>
      <c r="I10" s="20" t="str">
        <f>INDEX([1]!Table3[SMEs],MATCH(B10,[1]!Table3[รหัส],))</f>
        <v>-</v>
      </c>
      <c r="J10" s="21"/>
    </row>
    <row r="11" spans="1:10" ht="18" customHeight="1" x14ac:dyDescent="0.25">
      <c r="A11" s="13">
        <v>4</v>
      </c>
      <c r="B11" s="14" t="s">
        <v>26</v>
      </c>
      <c r="C11" s="15" t="str">
        <f>INDEX([1]!Table3[เลขประจำตัวผู้เสียภาษี/เลขประจำตัวประชาชน],MATCH(B11,[1]!Table3[รหัส],))</f>
        <v>0105548142541</v>
      </c>
      <c r="D11" s="16" t="str">
        <f>INDEX([1]!Table3[ชื่อผู้ประกอบการ],MATCH(B11,[1]!Table3[รหัส],))</f>
        <v>บริษัท นอพ์บ คอร์ปอเรชั่น กรุ๊ป จำกัด</v>
      </c>
      <c r="E11" s="17" t="s">
        <v>27</v>
      </c>
      <c r="F11" s="18">
        <v>3723.6</v>
      </c>
      <c r="G11" s="19">
        <v>46072</v>
      </c>
      <c r="H11" s="13" t="s">
        <v>28</v>
      </c>
      <c r="I11" s="20" t="str">
        <f>INDEX([1]!Table3[SMEs],MATCH(B11,[1]!Table3[รหัส],))</f>
        <v>√</v>
      </c>
      <c r="J11" s="21"/>
    </row>
    <row r="12" spans="1:10" x14ac:dyDescent="0.25">
      <c r="A12" s="13">
        <v>5</v>
      </c>
      <c r="B12" s="14" t="s">
        <v>29</v>
      </c>
      <c r="C12" s="15" t="str">
        <f>INDEX([1]!Table3[เลขประจำตัวผู้เสียภาษี/เลขประจำตัวประชาชน],MATCH(B12,[1]!Table3[รหัส],))</f>
        <v>0105546095635</v>
      </c>
      <c r="D12" s="16" t="str">
        <f>INDEX([1]!Table3[ชื่อผู้ประกอบการ],MATCH(B12,[1]!Table3[รหัส],))</f>
        <v>บริษัท มิสเตอร์ อิ๊งค์ คอมพิวเตอร์ เซอร์วิส จำกัด</v>
      </c>
      <c r="E12" s="17" t="s">
        <v>30</v>
      </c>
      <c r="F12" s="18">
        <v>14680.4</v>
      </c>
      <c r="G12" s="19">
        <v>46080</v>
      </c>
      <c r="H12" s="13" t="s">
        <v>31</v>
      </c>
      <c r="I12" s="20" t="str">
        <f>INDEX([1]!Table3[SMEs],MATCH(B12,[1]!Table3[รหัส],))</f>
        <v>√</v>
      </c>
      <c r="J12" s="21"/>
    </row>
    <row r="13" spans="1:10" ht="39" customHeight="1" x14ac:dyDescent="0.25">
      <c r="A13" s="13">
        <v>6</v>
      </c>
      <c r="B13" s="14" t="s">
        <v>32</v>
      </c>
      <c r="C13" s="15" t="str">
        <f>INDEX([1]!Table3[เลขประจำตัวผู้เสียภาษี/เลขประจำตัวประชาชน],MATCH(B13,[1]!Table3[รหัส],))</f>
        <v>0125563008541</v>
      </c>
      <c r="D13" s="16" t="str">
        <f>INDEX([1]!Table3[ชื่อผู้ประกอบการ],MATCH(B13,[1]!Table3[รหัส],))</f>
        <v xml:space="preserve">บริษัท คัลเลอร์ อาร์ต ดีไซน์ แอนด์ พริ้นติ้ง จำกัด </v>
      </c>
      <c r="E13" s="17" t="s">
        <v>33</v>
      </c>
      <c r="F13" s="18">
        <v>7488.93</v>
      </c>
      <c r="G13" s="19">
        <v>46085</v>
      </c>
      <c r="H13" s="13" t="s">
        <v>34</v>
      </c>
      <c r="I13" s="20" t="str">
        <f>INDEX([1]!Table3[SMEs],MATCH(B13,[1]!Table3[รหัส],))</f>
        <v>-</v>
      </c>
      <c r="J13" s="21"/>
    </row>
    <row r="14" spans="1:10" ht="20.25" customHeight="1" x14ac:dyDescent="0.25">
      <c r="A14" s="13">
        <v>7</v>
      </c>
      <c r="B14" s="14" t="s">
        <v>35</v>
      </c>
      <c r="C14" s="15" t="str">
        <f>INDEX([1]!Table3[เลขประจำตัวผู้เสียภาษี/เลขประจำตัวประชาชน],MATCH(B14,[1]!Table3[รหัส],))</f>
        <v>0994000165447</v>
      </c>
      <c r="D14" s="16" t="str">
        <f>INDEX([1]!Table3[ชื่อผู้ประกอบการ],MATCH(B14,[1]!Table3[รหัส],))</f>
        <v>โรงพิมพ์ตำรวจ</v>
      </c>
      <c r="E14" s="17" t="s">
        <v>36</v>
      </c>
      <c r="F14" s="18">
        <v>112243</v>
      </c>
      <c r="G14" s="19">
        <v>46090</v>
      </c>
      <c r="H14" s="13" t="s">
        <v>37</v>
      </c>
      <c r="I14" s="20" t="str">
        <f>INDEX([1]!Table3[SMEs],MATCH(B14,[1]!Table3[รหัส],))</f>
        <v>-</v>
      </c>
      <c r="J14" s="21"/>
    </row>
    <row r="15" spans="1:10" ht="19.5" customHeight="1" x14ac:dyDescent="0.25">
      <c r="A15" s="13">
        <v>8</v>
      </c>
      <c r="B15" s="14" t="s">
        <v>38</v>
      </c>
      <c r="C15" s="15" t="str">
        <f>INDEX([1]!Table3[เลขประจำตัวผู้เสียภาษี/เลขประจำตัวประชาชน],MATCH(B15,[1]!Table3[รหัส],))</f>
        <v>0125556001625</v>
      </c>
      <c r="D15" s="16" t="str">
        <f>INDEX([1]!Table3[ชื่อผู้ประกอบการ],MATCH(B15,[1]!Table3[รหัส],))</f>
        <v>บริษัท แอลแอนด์เอ็ม ซัพพลาย แอนด์ เซอร์วิส จำกัด</v>
      </c>
      <c r="E15" s="17" t="s">
        <v>39</v>
      </c>
      <c r="F15" s="18">
        <v>22000</v>
      </c>
      <c r="G15" s="19">
        <v>46090</v>
      </c>
      <c r="H15" s="13" t="s">
        <v>40</v>
      </c>
      <c r="I15" s="20" t="str">
        <f>INDEX([1]!Table3[SMEs],MATCH(B15,[1]!Table3[รหัส],))</f>
        <v>-</v>
      </c>
      <c r="J15" s="21"/>
    </row>
    <row r="16" spans="1:10" x14ac:dyDescent="0.25">
      <c r="A16" s="13">
        <v>9</v>
      </c>
      <c r="B16" s="14" t="s">
        <v>38</v>
      </c>
      <c r="C16" s="15" t="str">
        <f>INDEX([1]!Table3[เลขประจำตัวผู้เสียภาษี/เลขประจำตัวประชาชน],MATCH(B16,[1]!Table3[รหัส],))</f>
        <v>0125556001625</v>
      </c>
      <c r="D16" s="16" t="str">
        <f>INDEX([1]!Table3[ชื่อผู้ประกอบการ],MATCH(B16,[1]!Table3[รหัส],))</f>
        <v>บริษัท แอลแอนด์เอ็ม ซัพพลาย แอนด์ เซอร์วิส จำกัด</v>
      </c>
      <c r="E16" s="17" t="s">
        <v>41</v>
      </c>
      <c r="F16" s="18">
        <v>296152</v>
      </c>
      <c r="G16" s="19">
        <v>46090</v>
      </c>
      <c r="H16" s="13" t="s">
        <v>42</v>
      </c>
      <c r="I16" s="20" t="str">
        <f>INDEX([1]!Table3[SMEs],MATCH(B16,[1]!Table3[รหัส],))</f>
        <v>-</v>
      </c>
      <c r="J16" s="21"/>
    </row>
    <row r="17" spans="1:10" x14ac:dyDescent="0.25">
      <c r="A17" s="13">
        <v>10</v>
      </c>
      <c r="B17" s="14" t="s">
        <v>38</v>
      </c>
      <c r="C17" s="15" t="str">
        <f>INDEX([1]!Table3[เลขประจำตัวผู้เสียภาษี/เลขประจำตัวประชาชน],MATCH(B17,[1]!Table3[รหัส],))</f>
        <v>0125556001625</v>
      </c>
      <c r="D17" s="16" t="str">
        <f>INDEX([1]!Table3[ชื่อผู้ประกอบการ],MATCH(B17,[1]!Table3[รหัส],))</f>
        <v>บริษัท แอลแอนด์เอ็ม ซัพพลาย แอนด์ เซอร์วิส จำกัด</v>
      </c>
      <c r="E17" s="17" t="s">
        <v>43</v>
      </c>
      <c r="F17" s="18">
        <v>67950</v>
      </c>
      <c r="G17" s="19">
        <v>46090</v>
      </c>
      <c r="H17" s="13" t="s">
        <v>44</v>
      </c>
      <c r="I17" s="20" t="str">
        <f>INDEX([1]!Table3[SMEs],MATCH(B17,[1]!Table3[รหัส],))</f>
        <v>-</v>
      </c>
      <c r="J17" s="21"/>
    </row>
    <row r="18" spans="1:10" x14ac:dyDescent="0.25">
      <c r="A18" s="13">
        <v>11</v>
      </c>
      <c r="B18" s="14" t="s">
        <v>38</v>
      </c>
      <c r="C18" s="15" t="str">
        <f>INDEX([1]!Table3[เลขประจำตัวผู้เสียภาษี/เลขประจำตัวประชาชน],MATCH(B18,[1]!Table3[รหัส],))</f>
        <v>0125556001625</v>
      </c>
      <c r="D18" s="16" t="str">
        <f>INDEX([1]!Table3[ชื่อผู้ประกอบการ],MATCH(B18,[1]!Table3[รหัส],))</f>
        <v>บริษัท แอลแอนด์เอ็ม ซัพพลาย แอนด์ เซอร์วิส จำกัด</v>
      </c>
      <c r="E18" s="17" t="s">
        <v>45</v>
      </c>
      <c r="F18" s="18">
        <v>499520</v>
      </c>
      <c r="G18" s="19">
        <v>46097</v>
      </c>
      <c r="H18" s="13" t="s">
        <v>46</v>
      </c>
      <c r="I18" s="20" t="str">
        <f>INDEX([1]!Table3[SMEs],MATCH(B18,[1]!Table3[รหัส],))</f>
        <v>-</v>
      </c>
      <c r="J18" s="21"/>
    </row>
    <row r="19" spans="1:10" x14ac:dyDescent="0.25">
      <c r="A19" s="13">
        <v>12</v>
      </c>
      <c r="B19" s="14" t="s">
        <v>47</v>
      </c>
      <c r="C19" s="15" t="str">
        <f>INDEX([1]!Table3[เลขประจำตัวผู้เสียภาษี/เลขประจำตัวประชาชน],MATCH(B19,[1]!Table3[รหัส],))</f>
        <v>0105554075761</v>
      </c>
      <c r="D19" s="16" t="str">
        <f>INDEX([1]!Table3[ชื่อผู้ประกอบการ],MATCH(B19,[1]!Table3[รหัส],))</f>
        <v>บริษัท เคดับบิว โซลูชั่น จำกัด</v>
      </c>
      <c r="E19" s="17" t="s">
        <v>48</v>
      </c>
      <c r="F19" s="18">
        <v>432250</v>
      </c>
      <c r="G19" s="19">
        <v>46099</v>
      </c>
      <c r="H19" s="13" t="s">
        <v>49</v>
      </c>
      <c r="I19" s="20" t="str">
        <f>INDEX([1]!Table3[SMEs],MATCH(B19,[1]!Table3[รหัส],))</f>
        <v>√</v>
      </c>
      <c r="J19" s="21"/>
    </row>
    <row r="20" spans="1:10" ht="21" customHeight="1" x14ac:dyDescent="0.25">
      <c r="A20" s="13">
        <v>13</v>
      </c>
      <c r="B20" s="14" t="s">
        <v>50</v>
      </c>
      <c r="C20" s="15" t="str">
        <f>INDEX([1]!Table3[เลขประจำตัวผู้เสียภาษี/เลขประจำตัวประชาชน],MATCH(B20,[1]!Table3[รหัส],))</f>
        <v>3200200095946</v>
      </c>
      <c r="D20" s="16" t="str">
        <f>INDEX([1]!Table3[ชื่อผู้ประกอบการ],MATCH(B20,[1]!Table3[รหัส],))</f>
        <v>ร้าน ส.การไฟฟ้า 2</v>
      </c>
      <c r="E20" s="17" t="s">
        <v>51</v>
      </c>
      <c r="F20" s="18">
        <v>122279.6</v>
      </c>
      <c r="G20" s="19">
        <v>46100</v>
      </c>
      <c r="H20" s="13" t="s">
        <v>52</v>
      </c>
      <c r="I20" s="20" t="str">
        <f>INDEX([1]!Table3[SMEs],MATCH(B20,[1]!Table3[รหัส],))</f>
        <v>-</v>
      </c>
      <c r="J20" s="21"/>
    </row>
    <row r="21" spans="1:10" x14ac:dyDescent="0.25">
      <c r="A21" s="13">
        <v>14</v>
      </c>
      <c r="B21" s="14" t="s">
        <v>20</v>
      </c>
      <c r="C21" s="15" t="str">
        <f>INDEX([1]!Table3[เลขประจำตัวผู้เสียภาษี/เลขประจำตัวประชาชน],MATCH(B21,[1]!Table3[รหัส],))</f>
        <v>0105557002048</v>
      </c>
      <c r="D21" s="16" t="str">
        <f>INDEX([1]!Table3[ชื่อผู้ประกอบการ],MATCH(B21,[1]!Table3[รหัส],))</f>
        <v>บริษัท ไอซัพพลาย จำกัด</v>
      </c>
      <c r="E21" s="17" t="s">
        <v>53</v>
      </c>
      <c r="F21" s="18">
        <v>3435.77</v>
      </c>
      <c r="G21" s="19">
        <v>46106</v>
      </c>
      <c r="H21" s="13" t="s">
        <v>54</v>
      </c>
      <c r="I21" s="20" t="str">
        <f>INDEX([1]!Table3[SMEs],MATCH(B21,[1]!Table3[รหัส],))</f>
        <v>√</v>
      </c>
      <c r="J21" s="21"/>
    </row>
    <row r="22" spans="1:10" x14ac:dyDescent="0.25">
      <c r="A22" s="11" t="s">
        <v>55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42" customHeight="1" x14ac:dyDescent="0.25">
      <c r="A23" s="13">
        <v>1</v>
      </c>
      <c r="B23" s="14" t="s">
        <v>56</v>
      </c>
      <c r="C23" s="15" t="str">
        <f>INDEX([1]!Table3[เลขประจำตัวผู้เสียภาษี/เลขประจำตัวประชาชน],MATCH(B23,[1]!Table3[รหัส],))</f>
        <v>0105544035287</v>
      </c>
      <c r="D23" s="16" t="str">
        <f>INDEX([1]!Table3[ชื่อผู้ประกอบการ],MATCH(B23,[1]!Table3[รหัส],))</f>
        <v>บริษัท ซี.เอ.อินโฟ มีเดีย จำกัด</v>
      </c>
      <c r="E23" s="17" t="s">
        <v>57</v>
      </c>
      <c r="F23" s="18">
        <v>11950000</v>
      </c>
      <c r="G23" s="19">
        <v>46028</v>
      </c>
      <c r="H23" s="13" t="s">
        <v>58</v>
      </c>
      <c r="I23" s="20" t="str">
        <f>INDEX([1]!Table3[SMEs],MATCH(B23,[1]!Table3[รหัส],))</f>
        <v>√</v>
      </c>
      <c r="J23" s="21"/>
    </row>
    <row r="24" spans="1:10" ht="60" customHeight="1" x14ac:dyDescent="0.25">
      <c r="A24" s="13">
        <v>2</v>
      </c>
      <c r="B24" s="14" t="s">
        <v>59</v>
      </c>
      <c r="C24" s="15" t="str">
        <f>INDEX([1]!Table3[เลขประจำตัวผู้เสียภาษี/เลขประจำตัวประชาชน],MATCH(B24,[1]!Table3[รหัส],))</f>
        <v>0107564000014</v>
      </c>
      <c r="D24" s="16" t="str">
        <f>INDEX([1]!Table3[ชื่อผู้ประกอบการ],MATCH(B24,[1]!Table3[รหัส],))</f>
        <v>บริษัท โทรคมนาคมแห่งชาติ จำกัด (มหาชน)</v>
      </c>
      <c r="E24" s="17" t="s">
        <v>60</v>
      </c>
      <c r="F24" s="18">
        <v>4137125</v>
      </c>
      <c r="G24" s="19">
        <v>46029</v>
      </c>
      <c r="H24" s="13" t="s">
        <v>61</v>
      </c>
      <c r="I24" s="20" t="str">
        <f>INDEX([1]!Table3[SMEs],MATCH(B24,[1]!Table3[รหัส],))</f>
        <v>-</v>
      </c>
      <c r="J24" s="21"/>
    </row>
    <row r="25" spans="1:10" ht="78" customHeight="1" x14ac:dyDescent="0.25">
      <c r="A25" s="13">
        <v>3</v>
      </c>
      <c r="B25" s="14" t="s">
        <v>62</v>
      </c>
      <c r="C25" s="15" t="str">
        <f>INDEX([1]!Table3[เลขประจำตัวผู้เสียภาษี/เลขประจำตัวประชาชน],MATCH(B25,[1]!Table3[รหัส],))</f>
        <v>0105554044785</v>
      </c>
      <c r="D25" s="16" t="str">
        <f>INDEX([1]!Table3[ชื่อผู้ประกอบการ],MATCH(B25,[1]!Table3[รหัส],))</f>
        <v>บริษัท ไซเบอร์ฟอเรนสิค แอนด์ อินเวสทิเกชั่น จำกัด</v>
      </c>
      <c r="E25" s="17" t="s">
        <v>63</v>
      </c>
      <c r="F25" s="18">
        <v>8236400</v>
      </c>
      <c r="G25" s="19">
        <v>46031</v>
      </c>
      <c r="H25" s="13" t="s">
        <v>64</v>
      </c>
      <c r="I25" s="20" t="str">
        <f>INDEX([1]!Table3[SMEs],MATCH(B25,[1]!Table3[รหัส],))</f>
        <v>√</v>
      </c>
      <c r="J25" s="21"/>
    </row>
    <row r="26" spans="1:10" ht="92.25" customHeight="1" x14ac:dyDescent="0.25">
      <c r="A26" s="13">
        <v>4</v>
      </c>
      <c r="B26" s="14" t="s">
        <v>65</v>
      </c>
      <c r="C26" s="15" t="str">
        <f>INDEX([1]!Table3[เลขประจำตัวผู้เสียภาษี/เลขประจำตัวประชาชน],MATCH(B26,[1]!Table3[รหัส],))</f>
        <v>0107564000219</v>
      </c>
      <c r="D26" s="16" t="str">
        <f>INDEX([1]!Table3[ชื่อผู้ประกอบการ],MATCH(B26,[1]!Table3[รหัส],))</f>
        <v>บริษัท เทิร์นคีย์ คอมมูนิเคชั่น เซอร์วิส จำกัด (มหาชน)</v>
      </c>
      <c r="E26" s="17" t="s">
        <v>66</v>
      </c>
      <c r="F26" s="18">
        <v>2672218</v>
      </c>
      <c r="G26" s="19">
        <v>46056</v>
      </c>
      <c r="H26" s="13" t="s">
        <v>67</v>
      </c>
      <c r="I26" s="20" t="str">
        <f>INDEX([1]!Table3[SMEs],MATCH(B26,[1]!Table3[รหัส],))</f>
        <v>-</v>
      </c>
      <c r="J26" s="21"/>
    </row>
    <row r="27" spans="1:10" ht="37.5" x14ac:dyDescent="0.25">
      <c r="A27" s="13">
        <v>5</v>
      </c>
      <c r="B27" s="14" t="s">
        <v>68</v>
      </c>
      <c r="C27" s="15" t="str">
        <f>INDEX([1]!Table3[เลขประจำตัวผู้เสียภาษี/เลขประจำตัวประชาชน],MATCH(B27,[1]!Table3[รหัส],))</f>
        <v>0107568000132</v>
      </c>
      <c r="D27" s="16" t="str">
        <f>INDEX([1]!Table3[ชื่อผู้ประกอบการ],MATCH(B27,[1]!Table3[รหัส],))</f>
        <v>บริษัท เรียล สมาร์ท จำกัด (มหาชน)</v>
      </c>
      <c r="E27" s="17" t="s">
        <v>69</v>
      </c>
      <c r="F27" s="18">
        <v>47460000</v>
      </c>
      <c r="G27" s="19">
        <v>46064</v>
      </c>
      <c r="H27" s="13" t="s">
        <v>70</v>
      </c>
      <c r="I27" s="20" t="str">
        <f>INDEX([1]!Table3[SMEs],MATCH(B27,[1]!Table3[รหัส],))</f>
        <v>√</v>
      </c>
      <c r="J27" s="21"/>
    </row>
    <row r="28" spans="1:10" ht="77.25" customHeight="1" x14ac:dyDescent="0.25">
      <c r="A28" s="13">
        <v>6</v>
      </c>
      <c r="B28" s="14" t="s">
        <v>71</v>
      </c>
      <c r="C28" s="15" t="str">
        <f>INDEX([1]!Table3[เลขประจำตัวผู้เสียภาษี/เลขประจำตัวประชาชน],MATCH(B28,[1]!Table3[รหัส],))</f>
        <v>0723562000123</v>
      </c>
      <c r="D28" s="16" t="str">
        <f>INDEX([1]!Table3[ชื่อผู้ประกอบการ],MATCH(B28,[1]!Table3[รหัส],))</f>
        <v>ห้างหุ้นส่วนจำกัด เอสพีโอ คอมพิวเตอร์</v>
      </c>
      <c r="E28" s="17" t="s">
        <v>72</v>
      </c>
      <c r="F28" s="18">
        <v>633000</v>
      </c>
      <c r="G28" s="19">
        <v>46100</v>
      </c>
      <c r="H28" s="13" t="s">
        <v>73</v>
      </c>
      <c r="I28" s="20" t="str">
        <f>INDEX([1]!Table3[SMEs],MATCH(B28,[1]!Table3[รหัส],))</f>
        <v>√</v>
      </c>
      <c r="J28" s="21"/>
    </row>
    <row r="29" spans="1:10" ht="39.75" customHeight="1" x14ac:dyDescent="0.25">
      <c r="A29" s="13">
        <v>7</v>
      </c>
      <c r="B29" s="14" t="s">
        <v>59</v>
      </c>
      <c r="C29" s="15" t="str">
        <f>INDEX([1]!Table3[เลขประจำตัวผู้เสียภาษี/เลขประจำตัวประชาชน],MATCH(B29,[1]!Table3[รหัส],))</f>
        <v>0107564000014</v>
      </c>
      <c r="D29" s="16" t="str">
        <f>INDEX([1]!Table3[ชื่อผู้ประกอบการ],MATCH(B29,[1]!Table3[รหัส],))</f>
        <v>บริษัท โทรคมนาคมแห่งชาติ จำกัด (มหาชน)</v>
      </c>
      <c r="E29" s="17" t="s">
        <v>74</v>
      </c>
      <c r="F29" s="18">
        <v>1159400</v>
      </c>
      <c r="G29" s="19">
        <v>46104</v>
      </c>
      <c r="H29" s="13" t="s">
        <v>75</v>
      </c>
      <c r="I29" s="20" t="str">
        <f>INDEX([1]!Table3[SMEs],MATCH(B29,[1]!Table3[รหัส],))</f>
        <v>-</v>
      </c>
      <c r="J29" s="21"/>
    </row>
    <row r="30" spans="1:10" ht="75" x14ac:dyDescent="0.25">
      <c r="A30" s="13">
        <v>8</v>
      </c>
      <c r="B30" s="14" t="s">
        <v>76</v>
      </c>
      <c r="C30" s="15" t="str">
        <f>INDEX([1]!Table3[เลขประจำตัวผู้เสียภาษี/เลขประจำตัวประชาชน],MATCH(B30,[1]!Table3[รหัส],))</f>
        <v>0155553000105</v>
      </c>
      <c r="D30" s="16" t="str">
        <f>INDEX([1]!Table3[ชื่อผู้ประกอบการ],MATCH(B30,[1]!Table3[รหัส],))</f>
        <v>บริษัท ไมโคร ซิสเต็ม คอร์เปอร์เรชั่น จำกัด</v>
      </c>
      <c r="E30" s="17" t="s">
        <v>77</v>
      </c>
      <c r="F30" s="18">
        <v>996437.5</v>
      </c>
      <c r="G30" s="19">
        <v>46104</v>
      </c>
      <c r="H30" s="13" t="s">
        <v>78</v>
      </c>
      <c r="I30" s="20" t="str">
        <f>INDEX([1]!Table3[SMEs],MATCH(B30,[1]!Table3[รหัส],))</f>
        <v>√</v>
      </c>
      <c r="J30" s="21"/>
    </row>
    <row r="31" spans="1:10" x14ac:dyDescent="0.25">
      <c r="A31" s="11" t="s">
        <v>79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25">
      <c r="A32" s="13">
        <v>1</v>
      </c>
      <c r="B32" s="14" t="s">
        <v>20</v>
      </c>
      <c r="C32" s="15" t="str">
        <f>INDEX([1]!Table3[เลขประจำตัวผู้เสียภาษี/เลขประจำตัวประชาชน],MATCH(B32,[1]!Table3[รหัส],))</f>
        <v>0105557002048</v>
      </c>
      <c r="D32" s="16" t="str">
        <f>INDEX([1]!Table3[ชื่อผู้ประกอบการ],MATCH(B32,[1]!Table3[รหัส],))</f>
        <v>บริษัท ไอซัพพลาย จำกัด</v>
      </c>
      <c r="E32" s="17" t="s">
        <v>80</v>
      </c>
      <c r="F32" s="18">
        <v>68694</v>
      </c>
      <c r="G32" s="19">
        <v>46031</v>
      </c>
      <c r="H32" s="13" t="s">
        <v>81</v>
      </c>
      <c r="I32" s="20" t="str">
        <f>INDEX([1]!Table3[SMEs],MATCH(B32,[1]!Table3[รหัส],))</f>
        <v>√</v>
      </c>
      <c r="J32" s="21"/>
    </row>
    <row r="33" spans="1:10" x14ac:dyDescent="0.25">
      <c r="A33" s="13">
        <v>2</v>
      </c>
      <c r="B33" s="14" t="s">
        <v>32</v>
      </c>
      <c r="C33" s="15" t="str">
        <f>INDEX([1]!Table3[เลขประจำตัวผู้เสียภาษี/เลขประจำตัวประชาชน],MATCH(B33,[1]!Table3[รหัส],))</f>
        <v>0125563008541</v>
      </c>
      <c r="D33" s="16" t="str">
        <f>INDEX([1]!Table3[ชื่อผู้ประกอบการ],MATCH(B33,[1]!Table3[รหัส],))</f>
        <v xml:space="preserve">บริษัท คัลเลอร์ อาร์ต ดีไซน์ แอนด์ พริ้นติ้ง จำกัด </v>
      </c>
      <c r="E33" s="17" t="s">
        <v>82</v>
      </c>
      <c r="F33" s="18">
        <v>1872.5</v>
      </c>
      <c r="G33" s="19">
        <v>46036</v>
      </c>
      <c r="H33" s="13" t="s">
        <v>83</v>
      </c>
      <c r="I33" s="20" t="str">
        <f>INDEX([1]!Table3[SMEs],MATCH(B33,[1]!Table3[รหัส],))</f>
        <v>-</v>
      </c>
      <c r="J33" s="21"/>
    </row>
    <row r="34" spans="1:10" x14ac:dyDescent="0.25">
      <c r="A34" s="11" t="s">
        <v>84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25">
      <c r="A35" s="13">
        <v>1</v>
      </c>
      <c r="B35" s="14" t="s">
        <v>20</v>
      </c>
      <c r="C35" s="15" t="str">
        <f>INDEX([1]!Table3[เลขประจำตัวผู้เสียภาษี/เลขประจำตัวประชาชน],MATCH(B35,[1]!Table3[รหัส],))</f>
        <v>0105557002048</v>
      </c>
      <c r="D35" s="16" t="str">
        <f>INDEX([1]!Table3[ชื่อผู้ประกอบการ],MATCH(B35,[1]!Table3[รหัส],))</f>
        <v>บริษัท ไอซัพพลาย จำกัด</v>
      </c>
      <c r="E35" s="17" t="s">
        <v>85</v>
      </c>
      <c r="F35" s="18">
        <v>8559.2999999999993</v>
      </c>
      <c r="G35" s="19">
        <v>46052</v>
      </c>
      <c r="H35" s="13" t="s">
        <v>86</v>
      </c>
      <c r="I35" s="20" t="str">
        <f>INDEX([1]!Table3[SMEs],MATCH(B35,[1]!Table3[รหัส],))</f>
        <v>√</v>
      </c>
      <c r="J35" s="21"/>
    </row>
    <row r="36" spans="1:10" x14ac:dyDescent="0.25">
      <c r="A36" s="11" t="s">
        <v>87</v>
      </c>
      <c r="B36" s="11"/>
      <c r="C36" s="11"/>
      <c r="D36" s="11"/>
      <c r="E36" s="11"/>
      <c r="F36" s="11"/>
      <c r="G36" s="11"/>
      <c r="H36" s="11"/>
      <c r="I36" s="11"/>
      <c r="J36" s="11"/>
    </row>
    <row r="37" spans="1:10" x14ac:dyDescent="0.25">
      <c r="A37" s="13">
        <v>1</v>
      </c>
      <c r="B37" s="14" t="s">
        <v>20</v>
      </c>
      <c r="C37" s="15" t="str">
        <f>INDEX([1]!Table3[เลขประจำตัวผู้เสียภาษี/เลขประจำตัวประชาชน],MATCH(B37,[1]!Table3[รหัส],))</f>
        <v>0105557002048</v>
      </c>
      <c r="D37" s="16" t="str">
        <f>INDEX([1]!Table3[ชื่อผู้ประกอบการ],MATCH(B37,[1]!Table3[รหัส],))</f>
        <v>บริษัท ไอซัพพลาย จำกัด</v>
      </c>
      <c r="E37" s="17" t="s">
        <v>88</v>
      </c>
      <c r="F37" s="18">
        <v>26353.03</v>
      </c>
      <c r="G37" s="19">
        <v>46076</v>
      </c>
      <c r="H37" s="13" t="s">
        <v>89</v>
      </c>
      <c r="I37" s="20" t="str">
        <f>INDEX([1]!Table3[SMEs],MATCH(B37,[1]!Table3[รหัส],))</f>
        <v>√</v>
      </c>
      <c r="J37" s="21"/>
    </row>
    <row r="38" spans="1:10" x14ac:dyDescent="0.25">
      <c r="A38" s="11" t="s">
        <v>90</v>
      </c>
      <c r="B38" s="11"/>
      <c r="C38" s="11"/>
      <c r="D38" s="11"/>
      <c r="E38" s="11"/>
      <c r="F38" s="11"/>
      <c r="G38" s="11"/>
      <c r="H38" s="11"/>
      <c r="I38" s="11"/>
      <c r="J38" s="11"/>
    </row>
    <row r="39" spans="1:10" ht="37.5" x14ac:dyDescent="0.25">
      <c r="A39" s="13">
        <v>1</v>
      </c>
      <c r="B39" s="14" t="s">
        <v>91</v>
      </c>
      <c r="C39" s="15" t="str">
        <f>INDEX([1]!Table3[เลขประจำตัวผู้เสียภาษี/เลขประจำตัวประชาชน],MATCH(B39,[1]!Table3[รหัส],))</f>
        <v>0105558167598</v>
      </c>
      <c r="D39" s="16" t="str">
        <f>INDEX([1]!Table3[ชื่อผู้ประกอบการ],MATCH(B39,[1]!Table3[รหัส],))</f>
        <v>บริษัท เอ แอนด์ บี 2015 จำกัด</v>
      </c>
      <c r="E39" s="22" t="s">
        <v>92</v>
      </c>
      <c r="F39" s="18">
        <v>15000</v>
      </c>
      <c r="G39" s="19">
        <v>46100</v>
      </c>
      <c r="H39" s="13" t="s">
        <v>93</v>
      </c>
      <c r="I39" s="20" t="str">
        <f>INDEX([1]!Table3[SMEs],MATCH(B39,[1]!Table3[รหัส],))</f>
        <v>√</v>
      </c>
      <c r="J39" s="21"/>
    </row>
    <row r="40" spans="1:10" x14ac:dyDescent="0.25">
      <c r="A40" s="11" t="s">
        <v>94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25">
      <c r="A41" s="13">
        <v>1</v>
      </c>
      <c r="B41" s="14" t="s">
        <v>59</v>
      </c>
      <c r="C41" s="15" t="str">
        <f>INDEX([1]!Table3[เลขประจำตัวผู้เสียภาษี/เลขประจำตัวประชาชน],MATCH(B41,[1]!Table3[รหัส],))</f>
        <v>0107564000014</v>
      </c>
      <c r="D41" s="16" t="str">
        <f>INDEX([1]!Table3[ชื่อผู้ประกอบการ],MATCH(B41,[1]!Table3[รหัส],))</f>
        <v>บริษัท โทรคมนาคมแห่งชาติ จำกัด (มหาชน)</v>
      </c>
      <c r="E41" s="23" t="s">
        <v>95</v>
      </c>
      <c r="F41" s="18">
        <v>3363.01</v>
      </c>
      <c r="G41" s="19">
        <v>46112</v>
      </c>
      <c r="H41" s="13" t="s">
        <v>96</v>
      </c>
      <c r="I41" s="20" t="str">
        <f>INDEX([1]!Table3[SMEs],MATCH(B41,[1]!Table3[รหัส],))</f>
        <v>-</v>
      </c>
      <c r="J41" s="21"/>
    </row>
    <row r="42" spans="1:10" x14ac:dyDescent="0.25">
      <c r="A42" s="11" t="s">
        <v>97</v>
      </c>
      <c r="B42" s="11"/>
      <c r="C42" s="11"/>
      <c r="D42" s="11"/>
      <c r="E42" s="11"/>
      <c r="F42" s="11"/>
      <c r="G42" s="11"/>
      <c r="H42" s="11"/>
      <c r="I42" s="11"/>
      <c r="J42" s="11"/>
    </row>
    <row r="43" spans="1:10" x14ac:dyDescent="0.25">
      <c r="A43" s="13">
        <v>1</v>
      </c>
      <c r="B43" s="14" t="s">
        <v>20</v>
      </c>
      <c r="C43" s="15" t="str">
        <f>INDEX([1]!Table3[เลขประจำตัวผู้เสียภาษี/เลขประจำตัวประชาชน],MATCH(B43,[1]!Table3[รหัส],))</f>
        <v>0105557002048</v>
      </c>
      <c r="D43" s="16" t="str">
        <f>INDEX([1]!Table3[ชื่อผู้ประกอบการ],MATCH(B43,[1]!Table3[รหัส],))</f>
        <v>บริษัท ไอซัพพลาย จำกัด</v>
      </c>
      <c r="E43" s="23" t="s">
        <v>98</v>
      </c>
      <c r="F43" s="24">
        <v>14284.5</v>
      </c>
      <c r="G43" s="19">
        <v>46086</v>
      </c>
      <c r="H43" s="13" t="s">
        <v>99</v>
      </c>
      <c r="I43" s="20" t="str">
        <f>INDEX([1]!Table3[SMEs],MATCH(B43,[1]!Table3[รหัส],))</f>
        <v>√</v>
      </c>
      <c r="J43" s="21"/>
    </row>
    <row r="44" spans="1:10" x14ac:dyDescent="0.25">
      <c r="A44" s="11" t="s">
        <v>100</v>
      </c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57" customHeight="1" x14ac:dyDescent="0.25">
      <c r="A45" s="13">
        <v>1</v>
      </c>
      <c r="B45" s="14" t="s">
        <v>101</v>
      </c>
      <c r="C45" s="15" t="str">
        <f>INDEX([1]!Table3[เลขประจำตัวผู้เสียภาษี/เลขประจำตัวประชาชน],MATCH(B45,[1]!Table3[รหัส],))</f>
        <v>3440900688123</v>
      </c>
      <c r="D45" s="16" t="str">
        <f>INDEX([1]!Table3[ชื่อผู้ประกอบการ],MATCH(B45,[1]!Table3[รหัส],))</f>
        <v>นายอนงศักดิ์ วัฒนราช</v>
      </c>
      <c r="E45" s="17" t="s">
        <v>102</v>
      </c>
      <c r="F45" s="18">
        <v>13500</v>
      </c>
      <c r="G45" s="19">
        <v>46065</v>
      </c>
      <c r="H45" s="13" t="s">
        <v>103</v>
      </c>
      <c r="I45" s="20" t="str">
        <f>INDEX([1]!Table3[SMEs],MATCH(B45,[1]!Table3[รหัส],))</f>
        <v>-</v>
      </c>
      <c r="J45" s="21"/>
    </row>
    <row r="46" spans="1:10" ht="56.25" customHeight="1" x14ac:dyDescent="0.25">
      <c r="A46" s="13">
        <v>2</v>
      </c>
      <c r="B46" s="14" t="s">
        <v>104</v>
      </c>
      <c r="C46" s="15" t="str">
        <f>INDEX([1]!Table3[เลขประจำตัวผู้เสียภาษี/เลขประจำตัวประชาชน],MATCH(B46,[1]!Table3[รหัส],))</f>
        <v>1489900097283</v>
      </c>
      <c r="D46" s="16" t="str">
        <f>INDEX([1]!Table3[ชื่อผู้ประกอบการ],MATCH(B46,[1]!Table3[รหัส],))</f>
        <v>นายเอกพล ศรีจันทร์</v>
      </c>
      <c r="E46" s="17" t="s">
        <v>102</v>
      </c>
      <c r="F46" s="18">
        <v>21000</v>
      </c>
      <c r="G46" s="19">
        <v>46065</v>
      </c>
      <c r="H46" s="13" t="s">
        <v>105</v>
      </c>
      <c r="I46" s="20" t="str">
        <f>INDEX([1]!Table3[SMEs],MATCH(B46,[1]!Table3[รหัส],))</f>
        <v>-</v>
      </c>
      <c r="J46" s="21"/>
    </row>
    <row r="47" spans="1:10" ht="23.25" customHeight="1" x14ac:dyDescent="0.25">
      <c r="A47" s="13">
        <v>3</v>
      </c>
      <c r="B47" s="14" t="s">
        <v>20</v>
      </c>
      <c r="C47" s="15" t="str">
        <f>INDEX([1]!Table3[เลขประจำตัวผู้เสียภาษี/เลขประจำตัวประชาชน],MATCH(B47,[1]!Table3[รหัส],))</f>
        <v>0105557002048</v>
      </c>
      <c r="D47" s="16" t="str">
        <f>INDEX([1]!Table3[ชื่อผู้ประกอบการ],MATCH(B47,[1]!Table3[รหัส],))</f>
        <v>บริษัท ไอซัพพลาย จำกัด</v>
      </c>
      <c r="E47" s="17" t="s">
        <v>106</v>
      </c>
      <c r="F47" s="24">
        <v>26140.1</v>
      </c>
      <c r="G47" s="19">
        <v>46099</v>
      </c>
      <c r="H47" s="13" t="s">
        <v>107</v>
      </c>
      <c r="I47" s="20" t="str">
        <f>INDEX([1]!Table3[SMEs],MATCH(B47,[1]!Table3[รหัส],))</f>
        <v>√</v>
      </c>
      <c r="J47" s="21"/>
    </row>
    <row r="48" spans="1:10" ht="60" customHeight="1" x14ac:dyDescent="0.25">
      <c r="A48" s="13">
        <v>4</v>
      </c>
      <c r="B48" s="14" t="s">
        <v>108</v>
      </c>
      <c r="C48" s="15" t="str">
        <f>INDEX([1]!Table3[เลขประจำตัวผู้เสียภาษี/เลขประจำตัวประชาชน],MATCH(B48,[1]!Table3[รหัส],))</f>
        <v>๑๙๒๙๙๐๐๖๑๔๑๕๑</v>
      </c>
      <c r="D48" s="16" t="str">
        <f>INDEX([1]!Table3[ชื่อผู้ประกอบการ],MATCH(B48,[1]!Table3[รหัส],))</f>
        <v xml:space="preserve">นายกฤษฎา เกษศิริ </v>
      </c>
      <c r="E48" s="17" t="s">
        <v>109</v>
      </c>
      <c r="F48" s="24">
        <v>9000</v>
      </c>
      <c r="G48" s="19">
        <v>46087</v>
      </c>
      <c r="H48" s="13" t="s">
        <v>110</v>
      </c>
      <c r="I48" s="20" t="str">
        <f>INDEX([1]!Table3[SMEs],MATCH(B48,[1]!Table3[รหัส],))</f>
        <v>-</v>
      </c>
      <c r="J48" s="21"/>
    </row>
    <row r="49" spans="1:10" ht="58.5" customHeight="1" x14ac:dyDescent="0.25">
      <c r="A49" s="13">
        <v>5</v>
      </c>
      <c r="B49" s="14" t="s">
        <v>111</v>
      </c>
      <c r="C49" s="15" t="str">
        <f>INDEX([1]!Table3[เลขประจำตัวผู้เสียภาษี/เลขประจำตัวประชาชน],MATCH(B49,[1]!Table3[รหัส],))</f>
        <v>๔๒๓๐๕๐๐๐๐๓๐๘๕</v>
      </c>
      <c r="D49" s="16" t="str">
        <f>INDEX([1]!Table3[ชื่อผู้ประกอบการ],MATCH(B49,[1]!Table3[รหัส],))</f>
        <v xml:space="preserve">นายสุดเขต จันทร์เขียว </v>
      </c>
      <c r="E49" s="17" t="s">
        <v>112</v>
      </c>
      <c r="F49" s="24">
        <v>9000</v>
      </c>
      <c r="G49" s="19">
        <v>46087</v>
      </c>
      <c r="H49" s="13" t="s">
        <v>113</v>
      </c>
      <c r="I49" s="20" t="str">
        <f>INDEX([1]!Table3[SMEs],MATCH(B49,[1]!Table3[รหัส],))</f>
        <v>-</v>
      </c>
      <c r="J49" s="21"/>
    </row>
    <row r="50" spans="1:10" x14ac:dyDescent="0.25">
      <c r="A50" s="11" t="s">
        <v>114</v>
      </c>
      <c r="B50" s="11"/>
      <c r="C50" s="11"/>
      <c r="D50" s="11"/>
      <c r="E50" s="11"/>
      <c r="F50" s="11"/>
      <c r="G50" s="11"/>
      <c r="H50" s="11"/>
      <c r="I50" s="11"/>
      <c r="J50" s="11"/>
    </row>
    <row r="51" spans="1:10" ht="56.25" x14ac:dyDescent="0.25">
      <c r="A51" s="13">
        <v>1</v>
      </c>
      <c r="B51" s="14" t="s">
        <v>108</v>
      </c>
      <c r="C51" s="15" t="str">
        <f>INDEX([1]!Table3[เลขประจำตัวผู้เสียภาษี/เลขประจำตัวประชาชน],MATCH(B51,[1]!Table3[รหัส],))</f>
        <v>๑๙๒๙๙๐๐๖๑๔๑๕๑</v>
      </c>
      <c r="D51" s="16" t="str">
        <f>INDEX([1]!Table3[ชื่อผู้ประกอบการ],MATCH(B51,[1]!Table3[รหัส],))</f>
        <v xml:space="preserve">นายกฤษฎา เกษศิริ </v>
      </c>
      <c r="E51" s="17" t="s">
        <v>115</v>
      </c>
      <c r="F51" s="18">
        <v>6000</v>
      </c>
      <c r="G51" s="19">
        <v>46027</v>
      </c>
      <c r="H51" s="13" t="s">
        <v>116</v>
      </c>
      <c r="I51" s="20" t="str">
        <f>INDEX([1]!Table3[SMEs],MATCH(B51,[1]!Table3[รหัส],))</f>
        <v>-</v>
      </c>
      <c r="J51" s="21"/>
    </row>
    <row r="52" spans="1:10" ht="59.25" customHeight="1" x14ac:dyDescent="0.25">
      <c r="A52" s="13">
        <v>2</v>
      </c>
      <c r="B52" s="14" t="s">
        <v>117</v>
      </c>
      <c r="C52" s="15" t="str">
        <f>INDEX([1]!Table3[เลขประจำตัวผู้เสียภาษี/เลขประจำตัวประชาชน],MATCH(B52,[1]!Table3[รหัส],))</f>
        <v>3841200050310</v>
      </c>
      <c r="D52" s="16" t="str">
        <f>INDEX([1]!Table3[ชื่อผู้ประกอบการ],MATCH(B52,[1]!Table3[รหัส],))</f>
        <v>นายวันชัย พิมพ์ลอย</v>
      </c>
      <c r="E52" s="17" t="s">
        <v>118</v>
      </c>
      <c r="F52" s="18">
        <v>20000</v>
      </c>
      <c r="G52" s="19">
        <v>46083</v>
      </c>
      <c r="H52" s="13" t="s">
        <v>119</v>
      </c>
      <c r="I52" s="20" t="str">
        <f>INDEX([1]!Table3[SMEs],MATCH(B52,[1]!Table3[รหัส],))</f>
        <v>-</v>
      </c>
      <c r="J52" s="21"/>
    </row>
    <row r="53" spans="1:10" ht="58.5" customHeight="1" x14ac:dyDescent="0.25">
      <c r="A53" s="13">
        <v>3</v>
      </c>
      <c r="B53" s="14" t="s">
        <v>120</v>
      </c>
      <c r="C53" s="15" t="str">
        <f>INDEX([1]!Table3[เลขประจำตัวผู้เสียภาษี/เลขประจำตัวประชาชน],MATCH(B53,[1]!Table3[รหัส],))</f>
        <v>3840100546746</v>
      </c>
      <c r="D53" s="16" t="str">
        <f>INDEX([1]!Table3[ชื่อผู้ประกอบการ],MATCH(B53,[1]!Table3[รหัส],))</f>
        <v>นายณัฐพล ทองเรือง</v>
      </c>
      <c r="E53" s="17" t="s">
        <v>121</v>
      </c>
      <c r="F53" s="18">
        <v>20000</v>
      </c>
      <c r="G53" s="19">
        <v>46083</v>
      </c>
      <c r="H53" s="13" t="s">
        <v>122</v>
      </c>
      <c r="I53" s="20" t="str">
        <f>INDEX([1]!Table3[SMEs],MATCH(B53,[1]!Table3[รหัส],))</f>
        <v>-</v>
      </c>
      <c r="J53" s="21"/>
    </row>
    <row r="54" spans="1:10" ht="56.25" x14ac:dyDescent="0.25">
      <c r="A54" s="13">
        <v>4</v>
      </c>
      <c r="B54" s="14" t="s">
        <v>123</v>
      </c>
      <c r="C54" s="15" t="str">
        <f>INDEX([1]!Table3[เลขประจำตัวผู้เสียภาษี/เลขประจำตัวประชาชน],MATCH(B54,[1]!Table3[รหัส],))</f>
        <v>105547127425</v>
      </c>
      <c r="D54" s="16" t="str">
        <f>INDEX([1]!Table3[ชื่อผู้ประกอบการ],MATCH(B54,[1]!Table3[รหัส],))</f>
        <v xml:space="preserve">บริษัท ฟรองค์ อินเตอร์เทรด จำกัด </v>
      </c>
      <c r="E54" s="17" t="s">
        <v>124</v>
      </c>
      <c r="F54" s="18">
        <v>99991.5</v>
      </c>
      <c r="G54" s="19">
        <v>46108</v>
      </c>
      <c r="H54" s="13" t="s">
        <v>125</v>
      </c>
      <c r="I54" s="20" t="str">
        <f>INDEX([1]!Table3[SMEs],MATCH(B54,[1]!Table3[รหัส],))</f>
        <v>-</v>
      </c>
      <c r="J54" s="21"/>
    </row>
    <row r="55" spans="1:10" x14ac:dyDescent="0.25">
      <c r="A55" s="11" t="s">
        <v>126</v>
      </c>
      <c r="B55" s="25"/>
      <c r="C55" s="25"/>
      <c r="D55" s="25"/>
      <c r="E55" s="25"/>
      <c r="F55" s="25"/>
      <c r="G55" s="25"/>
      <c r="H55" s="25"/>
      <c r="I55" s="25"/>
      <c r="J55" s="25"/>
    </row>
    <row r="56" spans="1:10" ht="37.5" x14ac:dyDescent="0.25">
      <c r="A56" s="13">
        <v>1</v>
      </c>
      <c r="B56" s="14" t="s">
        <v>26</v>
      </c>
      <c r="C56" s="15" t="str">
        <f>INDEX([1]!Table3[เลขประจำตัวผู้เสียภาษี/เลขประจำตัวประชาชน],MATCH(B56,[1]!Table3[รหัส],))</f>
        <v>0105548142541</v>
      </c>
      <c r="D56" s="16" t="str">
        <f>INDEX([1]!Table3[ชื่อผู้ประกอบการ],MATCH(B56,[1]!Table3[รหัส],))</f>
        <v>บริษัท นอพ์บ คอร์ปอเรชั่น กรุ๊ป จำกัด</v>
      </c>
      <c r="E56" s="17" t="s">
        <v>127</v>
      </c>
      <c r="F56" s="18">
        <v>49991.47</v>
      </c>
      <c r="G56" s="19">
        <v>46041</v>
      </c>
      <c r="H56" s="13" t="s">
        <v>128</v>
      </c>
      <c r="I56" s="20" t="str">
        <f>INDEX([1]!Table3[SMEs],MATCH(B56,[1]!Table3[รหัส],))</f>
        <v>√</v>
      </c>
      <c r="J56" s="21"/>
    </row>
    <row r="57" spans="1:10" ht="37.5" x14ac:dyDescent="0.25">
      <c r="A57" s="13">
        <v>2</v>
      </c>
      <c r="B57" s="14" t="s">
        <v>32</v>
      </c>
      <c r="C57" s="15" t="str">
        <f>INDEX([1]!Table3[เลขประจำตัวผู้เสียภาษี/เลขประจำตัวประชาชน],MATCH(B57,[1]!Table3[รหัส],))</f>
        <v>0125563008541</v>
      </c>
      <c r="D57" s="16" t="str">
        <f>INDEX([1]!Table3[ชื่อผู้ประกอบการ],MATCH(B57,[1]!Table3[รหัส],))</f>
        <v xml:space="preserve">บริษัท คัลเลอร์ อาร์ต ดีไซน์ แอนด์ พริ้นติ้ง จำกัด </v>
      </c>
      <c r="E57" s="17" t="s">
        <v>129</v>
      </c>
      <c r="F57" s="18">
        <v>27820</v>
      </c>
      <c r="G57" s="19">
        <v>46055</v>
      </c>
      <c r="H57" s="13" t="s">
        <v>130</v>
      </c>
      <c r="I57" s="20" t="str">
        <f>INDEX([1]!Table3[SMEs],MATCH(B57,[1]!Table3[รหัส],))</f>
        <v>-</v>
      </c>
      <c r="J57" s="21"/>
    </row>
    <row r="58" spans="1:10" x14ac:dyDescent="0.25">
      <c r="A58" s="11" t="s">
        <v>131</v>
      </c>
      <c r="B58" s="11"/>
      <c r="C58" s="11"/>
      <c r="D58" s="11"/>
      <c r="E58" s="11"/>
      <c r="F58" s="11"/>
      <c r="G58" s="11"/>
      <c r="H58" s="11"/>
      <c r="I58" s="11"/>
      <c r="J58" s="11"/>
    </row>
    <row r="59" spans="1:10" x14ac:dyDescent="0.25">
      <c r="A59" s="13">
        <v>1</v>
      </c>
      <c r="B59" s="14" t="s">
        <v>20</v>
      </c>
      <c r="C59" s="15" t="str">
        <f>INDEX([1]!Table3[เลขประจำตัวผู้เสียภาษี/เลขประจำตัวประชาชน],MATCH(B59,[1]!Table3[รหัส],))</f>
        <v>0105557002048</v>
      </c>
      <c r="D59" s="16" t="str">
        <f>INDEX([1]!Table3[ชื่อผู้ประกอบการ],MATCH(B59,[1]!Table3[รหัส],))</f>
        <v>บริษัท ไอซัพพลาย จำกัด</v>
      </c>
      <c r="E59" s="17" t="s">
        <v>132</v>
      </c>
      <c r="F59" s="18">
        <v>43619.62</v>
      </c>
      <c r="G59" s="19">
        <v>46035</v>
      </c>
      <c r="H59" s="13" t="s">
        <v>86</v>
      </c>
      <c r="I59" s="20" t="str">
        <f>INDEX([1]!Table3[SMEs],MATCH(B59,[1]!Table3[รหัส],))</f>
        <v>√</v>
      </c>
      <c r="J59" s="21"/>
    </row>
    <row r="60" spans="1:10" ht="21" customHeight="1" x14ac:dyDescent="0.25">
      <c r="A60" s="13">
        <v>2</v>
      </c>
      <c r="B60" s="14" t="s">
        <v>133</v>
      </c>
      <c r="C60" s="15" t="str">
        <f>INDEX([1]!Table3[เลขประจำตัวผู้เสียภาษี/เลขประจำตัวประชาชน],MATCH(B60,[1]!Table3[รหัส],))</f>
        <v>3639900075764</v>
      </c>
      <c r="D60" s="16" t="str">
        <f>INDEX([1]!Table3[ชื่อผู้ประกอบการ],MATCH(B60,[1]!Table3[รหัส],))</f>
        <v>นายเจษฎา ทองปาน</v>
      </c>
      <c r="E60" s="17" t="s">
        <v>134</v>
      </c>
      <c r="F60" s="24">
        <v>6200</v>
      </c>
      <c r="G60" s="19">
        <v>46064</v>
      </c>
      <c r="H60" s="13" t="s">
        <v>135</v>
      </c>
      <c r="I60" s="20" t="str">
        <f>INDEX([1]!Table3[SMEs],MATCH(B60,[1]!Table3[รหัส],))</f>
        <v>-</v>
      </c>
      <c r="J60" s="21"/>
    </row>
    <row r="61" spans="1:10" x14ac:dyDescent="0.25">
      <c r="A61" s="11" t="s">
        <v>136</v>
      </c>
      <c r="B61" s="11"/>
      <c r="C61" s="11"/>
      <c r="D61" s="11"/>
      <c r="E61" s="11"/>
      <c r="F61" s="11"/>
      <c r="G61" s="11"/>
      <c r="H61" s="11"/>
      <c r="I61" s="11"/>
      <c r="J61" s="11"/>
    </row>
    <row r="62" spans="1:10" x14ac:dyDescent="0.25">
      <c r="A62" s="13">
        <v>1</v>
      </c>
      <c r="B62" s="14" t="s">
        <v>20</v>
      </c>
      <c r="C62" s="15" t="str">
        <f>INDEX([1]!Table3[เลขประจำตัวผู้เสียภาษี/เลขประจำตัวประชาชน],MATCH(B62,[1]!Table3[รหัส],))</f>
        <v>0105557002048</v>
      </c>
      <c r="D62" s="16" t="str">
        <f>INDEX([1]!Table3[ชื่อผู้ประกอบการ],MATCH(B62,[1]!Table3[รหัส],))</f>
        <v>บริษัท ไอซัพพลาย จำกัด</v>
      </c>
      <c r="E62" s="23" t="s">
        <v>137</v>
      </c>
      <c r="F62" s="18">
        <v>4061.72</v>
      </c>
      <c r="G62" s="19">
        <v>46064</v>
      </c>
      <c r="H62" s="13" t="s">
        <v>138</v>
      </c>
      <c r="I62" s="20" t="str">
        <f>INDEX([1]!Table3[SMEs],MATCH(B62,[1]!Table3[รหัส],))</f>
        <v>√</v>
      </c>
      <c r="J62" s="21"/>
    </row>
    <row r="63" spans="1:10" ht="37.5" x14ac:dyDescent="0.25">
      <c r="A63" s="13">
        <v>2</v>
      </c>
      <c r="B63" s="14" t="s">
        <v>139</v>
      </c>
      <c r="C63" s="15" t="str">
        <f>INDEX([1]!Table3[เลขประจำตัวผู้เสียภาษี/เลขประจำตัวประชาชน],MATCH(B63,[1]!Table3[รหัส],))</f>
        <v>0105547158592</v>
      </c>
      <c r="D63" s="16" t="str">
        <f>INDEX([1]!Table3[ชื่อผู้ประกอบการ],MATCH(B63,[1]!Table3[รหัส],))</f>
        <v>บริษัท รักสยาม พรอพเพอร์ตี้ แอนด์ ดีเวลลอปเม้นท์ 2004 จำกัด</v>
      </c>
      <c r="E63" s="22" t="s">
        <v>140</v>
      </c>
      <c r="F63" s="18">
        <v>5000</v>
      </c>
      <c r="G63" s="19">
        <v>46100</v>
      </c>
      <c r="H63" s="13" t="s">
        <v>141</v>
      </c>
      <c r="I63" s="20" t="str">
        <f>INDEX([1]!Table3[SMEs],MATCH(B63,[1]!Table3[รหัส],))</f>
        <v>-</v>
      </c>
      <c r="J63" s="21"/>
    </row>
    <row r="64" spans="1:10" x14ac:dyDescent="0.25">
      <c r="A64" s="11" t="s">
        <v>142</v>
      </c>
      <c r="B64" s="11"/>
      <c r="C64" s="11"/>
      <c r="D64" s="11"/>
      <c r="E64" s="11"/>
      <c r="F64" s="11"/>
      <c r="G64" s="11"/>
      <c r="H64" s="11"/>
      <c r="I64" s="11"/>
      <c r="J64" s="11"/>
    </row>
    <row r="65" spans="1:10" ht="56.25" x14ac:dyDescent="0.25">
      <c r="A65" s="13">
        <v>1</v>
      </c>
      <c r="B65" s="14" t="s">
        <v>143</v>
      </c>
      <c r="C65" s="15" t="str">
        <f>INDEX([1]!Table3[เลขประจำตัวผู้เสียภาษี/เลขประจำตัวประชาชน],MATCH(B65,[1]!Table3[รหัส],))</f>
        <v>0105554032116</v>
      </c>
      <c r="D65" s="16" t="str">
        <f>INDEX([1]!Table3[ชื่อผู้ประกอบการ],MATCH(B65,[1]!Table3[รหัส],))</f>
        <v>บริษัท พีวี คอนเซาท์ติ้ง แอนด์ ซัพพอร์ท จำกัด</v>
      </c>
      <c r="E65" s="17" t="s">
        <v>144</v>
      </c>
      <c r="F65" s="18">
        <v>17000</v>
      </c>
      <c r="G65" s="19">
        <v>46055</v>
      </c>
      <c r="H65" s="13" t="s">
        <v>145</v>
      </c>
      <c r="I65" s="20" t="str">
        <f>INDEX([1]!Table3[SMEs],MATCH(B65,[1]!Table3[รหัส],))</f>
        <v>√</v>
      </c>
      <c r="J65" s="21"/>
    </row>
  </sheetData>
  <mergeCells count="25">
    <mergeCell ref="A58:J58"/>
    <mergeCell ref="A61:J61"/>
    <mergeCell ref="A64:J64"/>
    <mergeCell ref="A38:J38"/>
    <mergeCell ref="A40:J40"/>
    <mergeCell ref="A42:J42"/>
    <mergeCell ref="A44:J44"/>
    <mergeCell ref="A50:J50"/>
    <mergeCell ref="A55:J55"/>
    <mergeCell ref="A6:J6"/>
    <mergeCell ref="A7:J7"/>
    <mergeCell ref="A22:J22"/>
    <mergeCell ref="A31:J31"/>
    <mergeCell ref="A34:J34"/>
    <mergeCell ref="A36:J36"/>
    <mergeCell ref="A1:J1"/>
    <mergeCell ref="A2:J2"/>
    <mergeCell ref="A3:J3"/>
    <mergeCell ref="A4:A5"/>
    <mergeCell ref="B4:B5"/>
    <mergeCell ref="D4:D5"/>
    <mergeCell ref="E4:E5"/>
    <mergeCell ref="F4:F5"/>
    <mergeCell ref="G4:H4"/>
    <mergeCell ref="J4:J5"/>
  </mergeCells>
  <pageMargins left="0.23622047244094499" right="0.23622047244094499" top="0.98425196850393704" bottom="0.98425196850393704" header="0.31496062992126" footer="0.31496062992126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ไตรมาส2(มค-มีค)</vt:lpstr>
      <vt:lpstr>'ไตรมาส2(มค-มีค)'!Print_Area</vt:lpstr>
      <vt:lpstr>'ไตรมาส2(มค-มีค)'!Print_Titles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2026-04-10T03:10:06Z</dcterms:created>
  <dcterms:modified xsi:type="dcterms:W3CDTF">2026-04-10T03:10:17Z</dcterms:modified>
</cp:coreProperties>
</file>